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ppasrvdc01\RFolders\Ana Mušan\Desktop\Nabave 2022\SUS1 22\"/>
    </mc:Choice>
  </mc:AlternateContent>
  <xr:revisionPtr revIDLastSave="0" documentId="8_{B165E4C7-434F-45FA-8987-64F83D9E6F18}" xr6:coauthVersionLast="47" xr6:coauthVersionMax="47" xr10:uidLastSave="{00000000-0000-0000-0000-000000000000}"/>
  <bookViews>
    <workbookView xWindow="-120" yWindow="-120" windowWidth="29040" windowHeight="15840" xr2:uid="{2C6BE643-E838-4195-B952-DE305448C8EB}"/>
  </bookViews>
  <sheets>
    <sheet name="Sheet1" sheetId="1" r:id="rId1"/>
  </sheets>
  <definedNames>
    <definedName name="_xlnm.Print_Area" localSheetId="0">Sheet1!$A$1:$I$29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1" l="1"/>
  <c r="I22" i="1" l="1"/>
  <c r="I21" i="1" s="1"/>
  <c r="I18" i="1"/>
  <c r="I17" i="1" s="1"/>
  <c r="I25" i="1" l="1"/>
  <c r="I28" i="1" s="1"/>
  <c r="I2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Darko Plećaš</author>
  </authors>
  <commentList>
    <comment ref="I17" authorId="0" shapeId="0" xr:uid="{1F91986B-9910-4009-9067-652EC3F5646C}">
      <text>
        <r>
          <rPr>
            <b/>
            <sz val="9"/>
            <color indexed="81"/>
            <rFont val="Tahoma"/>
            <family val="2"/>
            <charset val="238"/>
          </rPr>
          <t>Darko Plećaš:</t>
        </r>
        <r>
          <rPr>
            <sz val="9"/>
            <color indexed="81"/>
            <rFont val="Tahoma"/>
            <family val="2"/>
            <charset val="238"/>
          </rPr>
          <t xml:space="preserve">
Polje se ne popunjava.
Predstavlja ukupnu cijenu  kategorije OPREMA.</t>
        </r>
      </text>
    </comment>
    <comment ref="I21" authorId="0" shapeId="0" xr:uid="{8911032B-0414-44F3-896E-40D8A50DE1BB}">
      <text>
        <r>
          <rPr>
            <b/>
            <sz val="9"/>
            <color indexed="81"/>
            <rFont val="Tahoma"/>
            <family val="2"/>
            <charset val="238"/>
          </rPr>
          <t>Darko Plećaš:</t>
        </r>
        <r>
          <rPr>
            <sz val="9"/>
            <color indexed="81"/>
            <rFont val="Tahoma"/>
            <family val="2"/>
            <charset val="238"/>
          </rPr>
          <t xml:space="preserve">
Polje se ne popunjava.
Predstavlja ukupnu cijenu  kategorije USLUGE INSTALACIJE.</t>
        </r>
      </text>
    </comment>
  </commentList>
</comments>
</file>

<file path=xl/sharedStrings.xml><?xml version="1.0" encoding="utf-8"?>
<sst xmlns="http://schemas.openxmlformats.org/spreadsheetml/2006/main" count="39" uniqueCount="38">
  <si>
    <t>R. br.</t>
  </si>
  <si>
    <t>Količina</t>
  </si>
  <si>
    <t>JM</t>
  </si>
  <si>
    <t>6 = 3 x 5</t>
  </si>
  <si>
    <t>A</t>
  </si>
  <si>
    <t>Oprema</t>
  </si>
  <si>
    <t>A.1.</t>
  </si>
  <si>
    <t>Kom</t>
  </si>
  <si>
    <t>Kpl</t>
  </si>
  <si>
    <t>B.</t>
  </si>
  <si>
    <t>Usluge instalacije</t>
  </si>
  <si>
    <t>B.1.</t>
  </si>
  <si>
    <t>B.2.</t>
  </si>
  <si>
    <r>
      <t>CIJENA PONUDE</t>
    </r>
    <r>
      <rPr>
        <sz val="8"/>
        <color rgb="FF000000"/>
        <rFont val="Arial"/>
        <family val="2"/>
        <charset val="238"/>
      </rPr>
      <t>,</t>
    </r>
  </si>
  <si>
    <t>kn bez PDV:</t>
  </si>
  <si>
    <r>
      <t>PDV, 25%</t>
    </r>
    <r>
      <rPr>
        <sz val="8"/>
        <color rgb="FF000000"/>
        <rFont val="Arial"/>
        <family val="2"/>
        <charset val="238"/>
      </rPr>
      <t>:</t>
    </r>
  </si>
  <si>
    <t>CIJENA PONUDE,</t>
  </si>
  <si>
    <r>
      <t>kn s PDV</t>
    </r>
    <r>
      <rPr>
        <b/>
        <sz val="8"/>
        <color rgb="FF000000"/>
        <rFont val="Arial"/>
        <family val="2"/>
        <charset val="238"/>
      </rPr>
      <t>:</t>
    </r>
  </si>
  <si>
    <t>Naziv i opis
Artikla/Usluga</t>
  </si>
  <si>
    <t>Jednakovrijedan 
Artikl/Usluga</t>
  </si>
  <si>
    <r>
      <t xml:space="preserve">Ukupna cijena stavke
</t>
    </r>
    <r>
      <rPr>
        <sz val="8"/>
        <color rgb="FF000000"/>
        <rFont val="Arial"/>
        <family val="2"/>
        <charset val="238"/>
      </rPr>
      <t>(kn s PDV)</t>
    </r>
  </si>
  <si>
    <r>
      <t xml:space="preserve">Jedinična cijena
</t>
    </r>
    <r>
      <rPr>
        <sz val="8"/>
        <color rgb="FF000000"/>
        <rFont val="Arial"/>
        <family val="2"/>
        <charset val="238"/>
      </rPr>
      <t>(kn bez PDV)</t>
    </r>
  </si>
  <si>
    <t>NAPOMENA:</t>
  </si>
  <si>
    <t>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t>
  </si>
  <si>
    <t>Podaci o naručitelju:</t>
  </si>
  <si>
    <t>Predmet nabave:</t>
  </si>
  <si>
    <t>Evidencijski broj:</t>
  </si>
  <si>
    <t>Lučka uprava Ploče, 
Trg kralja Tomislava 21,
20340 Ploče, 
OIB: 98749709951</t>
  </si>
  <si>
    <t>TROŠKOVNIK</t>
  </si>
  <si>
    <t>Projekt SUSPORT („SUSTAINABLE PORTS“) je financiran iz programa INTERREG Italija-Hrvatska. Nositelj projekta je PORT NETWORK AUTHORITY OF THE EASTERN ADRIATIC SEA (AUTORITÀ DI SISTEMA PORTUALE DEL MARE ADRIATICO ORIENTALE) iz Trsta, dok je Lučka uprava Ploče projektni partner. 
Glavni cilj projekta je povećanje ekološke održivosti i energetske učinkovitosti luka na programskom području kroz povećanu institucionalnu suradnju kako bi se stvorila osnova za koordinirano i trajno upravljanje u kontekstu održivosti lučkog okoliša i energetske učinkovitosti na prekograničnoj razini.
Luke programskog područja moći će razmjenjivati najbolje prakse i razvijati zajedničke metodologije za održivost okoliša i energetsku učinkovitost, koje će se testirati u pilot aktivnostima projekta.
Activity  4.2  – Installation of sensors and stations for monitoring noise, air and water quality to measure concentrations in port areas and to display measurements with related development of IT platform to support data exchange within subsystems (A4.2)
Aktivnost 4.2 - Usluge nabave i instalacije senzora i mjernih stanica na lučkom području s ciljem nadzora na lučkom području i razmjene podataka s ostalim sustavimai u sklopu radnog paketa WP4 projekta SUSPORT.</t>
  </si>
  <si>
    <t xml:space="preserve">Senzorske jedinice za praćenje kvalitete zraka slijedećih tehničkih karakteristika i mogućnosti: </t>
  </si>
  <si>
    <t>S ciljem razmjene podataka prikupljenih senzorskim jedinicam potrebno je predvidjeti pristup web platformi na koju se šalju podaci s mjerne postaje, a koja omugućava slanje rezultata mjerenja i grafičkih prikaza putem API-ja.
Sustav treba biti dostupan i u funkciji minimalno u vremenskom periodu od 5 godina.</t>
  </si>
  <si>
    <t>Usluga razvoja i nadoradnje API sučelja, web platforme za prikaz rezultata mjerenja</t>
  </si>
  <si>
    <t>Usluge instalacije cjelokupnog sustava (HW i SW komponente), testiranje i produkcija sustava</t>
  </si>
  <si>
    <t>SUS1/22</t>
  </si>
  <si>
    <r>
      <rPr>
        <b/>
        <sz val="10"/>
        <color theme="1"/>
        <rFont val="Calibri"/>
        <family val="2"/>
        <charset val="238"/>
        <scheme val="minor"/>
      </rPr>
      <t>Usluge nabave i instalacije senzora i mjernih stanica na lučkom području s ciljem nadzora na lučkom području i razmjene podataka s ostalim sustavima u sklopu radnog paketa WP4 projekta SUSPORT:</t>
    </r>
    <r>
      <rPr>
        <sz val="10"/>
        <color theme="1"/>
        <rFont val="Calibri"/>
        <family val="2"/>
        <charset val="238"/>
        <scheme val="minor"/>
      </rPr>
      <t xml:space="preserve">
</t>
    </r>
    <r>
      <rPr>
        <b/>
        <sz val="10"/>
        <color theme="1"/>
        <rFont val="Calibri"/>
        <family val="2"/>
        <charset val="238"/>
        <scheme val="minor"/>
      </rPr>
      <t xml:space="preserve">Activity  4.2 </t>
    </r>
    <r>
      <rPr>
        <sz val="10"/>
        <color theme="1"/>
        <rFont val="Calibri"/>
        <family val="2"/>
        <charset val="238"/>
        <scheme val="minor"/>
      </rPr>
      <t xml:space="preserve">–Installation of sensors and stations for monitoring noise, air and water quality to measure concentrations in port areas and to display measurements with related development of IT platform to support data exchange within subsystems (A4.2)
</t>
    </r>
  </si>
  <si>
    <t>Usluge nabave i instalacije senzora i mjernih stanica na lučkom području
s ciljem nadzora na lučkom području i razmjene podataka s ostalim sustavima</t>
  </si>
  <si>
    <t>- Mogućnost mjerenja koncentracije lebdećih čestica razine PM10, PM2.5 i PM1 metodom laserske difrakcije
- Mogućnost mjerenja koncentracije dušikovih oksida (NO i NO2) putem elektrokemijskih senzora
- Mogućnost mjerenja koncentracije prizemnog ozona (O3) putem elektrokemijskih senzora
- Mogućnost mjerenja koncentracije temperature, tlaka i vlage putem PHT senzora
- Mogućnost mjerenja smjera i brzine vjetra
Senzor kvalitete zraka  potrebno je da bude opremljen FN modulom snage 20 W koji koristi kao izvor napajanja, kao i modulom za spajanje na mrežu. 
Energija za rad potrebno je da se distribuira putem Li-Ion baterijskog sustava kapaciteta
Senzorske jedinice trebaju da budu zaštićene kućištem izrađenim od ABS materijala, postavljenim na metalnu konstrukciju od vruće cinčanog čelika.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</si>
</sst>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8"/>
      <color theme="1"/>
      <name val="Arial"/>
      <family val="2"/>
      <charset val="238"/>
    </font>
    <font>
      <b/>
      <sz val="8"/>
      <color rgb="FF000000"/>
      <name val="Arial"/>
      <family val="2"/>
      <charset val="238"/>
    </font>
    <font>
      <sz val="8"/>
      <color rgb="FF000000"/>
      <name val="Arial"/>
      <family val="2"/>
      <charset val="238"/>
    </font>
    <font>
      <sz val="8"/>
      <color theme="1"/>
      <name val="Arial"/>
      <family val="2"/>
      <charset val="238"/>
    </font>
    <font>
      <sz val="9"/>
      <color rgb="FF000000"/>
      <name val="Arial"/>
      <family val="2"/>
      <charset val="238"/>
    </font>
    <font>
      <sz val="9"/>
      <color theme="1"/>
      <name val="Arial"/>
      <family val="2"/>
      <charset val="238"/>
    </font>
    <font>
      <b/>
      <u/>
      <sz val="10"/>
      <color rgb="FF000000"/>
      <name val="Arial"/>
      <family val="2"/>
      <charset val="238"/>
    </font>
    <font>
      <b/>
      <sz val="9"/>
      <color theme="1"/>
      <name val="Arial"/>
      <family val="2"/>
      <charset val="238"/>
    </font>
    <font>
      <sz val="10"/>
      <color theme="1"/>
      <name val="Calibri"/>
      <family val="2"/>
      <charset val="238"/>
      <scheme val="minor"/>
    </font>
    <font>
      <b/>
      <sz val="10"/>
      <color theme="1"/>
      <name val="Calibri"/>
      <family val="2"/>
      <charset val="238"/>
      <scheme val="minor"/>
    </font>
    <font>
      <b/>
      <sz val="16"/>
      <color theme="1"/>
      <name val="Calibri"/>
      <family val="2"/>
      <charset val="238"/>
      <scheme val="minor"/>
    </font>
    <font>
      <sz val="9"/>
      <color indexed="81"/>
      <name val="Tahoma"/>
      <family val="2"/>
      <charset val="238"/>
    </font>
    <font>
      <b/>
      <sz val="9"/>
      <color indexed="81"/>
      <name val="Tahoma"/>
      <family val="2"/>
      <charset val="238"/>
    </font>
    <font>
      <b/>
      <sz val="9"/>
      <color rgb="FF000000"/>
      <name val="Arial"/>
      <family val="2"/>
      <charset val="23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s>
  <borders count="15">
    <border>
      <left/>
      <right/>
      <top/>
      <bottom/>
      <diagonal/>
    </border>
    <border>
      <left style="thin">
        <color theme="0" tint="-0.249977111117893"/>
      </left>
      <right/>
      <top/>
      <bottom/>
      <diagonal/>
    </border>
    <border>
      <left/>
      <right/>
      <top style="thin">
        <color theme="0" tint="-0.249977111117893"/>
      </top>
      <bottom/>
      <diagonal/>
    </border>
    <border>
      <left style="thin">
        <color theme="0" tint="-0.249977111117893"/>
      </left>
      <right/>
      <top style="thin">
        <color theme="0" tint="-0.249977111117893"/>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1">
    <xf numFmtId="0" fontId="0" fillId="0" borderId="0"/>
  </cellStyleXfs>
  <cellXfs count="58">
    <xf numFmtId="0" fontId="0" fillId="0" borderId="0" xfId="0"/>
    <xf numFmtId="0" fontId="0" fillId="2" borderId="0" xfId="0" applyFill="1" applyBorder="1"/>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4" fillId="5" borderId="5" xfId="0" applyFont="1" applyFill="1" applyBorder="1" applyAlignment="1">
      <alignment horizontal="center" vertical="center" wrapText="1"/>
    </xf>
    <xf numFmtId="4" fontId="8" fillId="5" borderId="5" xfId="0" applyNumberFormat="1" applyFont="1" applyFill="1" applyBorder="1" applyAlignment="1">
      <alignment horizontal="right" vertical="center" wrapText="1" indent="2"/>
    </xf>
    <xf numFmtId="4" fontId="1" fillId="4" borderId="5" xfId="0" applyNumberFormat="1" applyFont="1" applyFill="1" applyBorder="1" applyAlignment="1">
      <alignment horizontal="right" vertical="center" wrapText="1" indent="2"/>
    </xf>
    <xf numFmtId="4" fontId="4" fillId="2" borderId="5" xfId="0" applyNumberFormat="1" applyFont="1" applyFill="1" applyBorder="1" applyAlignment="1">
      <alignment horizontal="right" vertical="center" wrapText="1" indent="2"/>
    </xf>
    <xf numFmtId="4" fontId="4" fillId="4" borderId="5" xfId="0" applyNumberFormat="1" applyFont="1" applyFill="1" applyBorder="1" applyAlignment="1">
      <alignment horizontal="right" vertical="center" wrapText="1" indent="2"/>
    </xf>
    <xf numFmtId="0" fontId="11" fillId="2" borderId="0" xfId="0" applyFont="1" applyFill="1" applyBorder="1" applyAlignment="1">
      <alignment horizontal="center"/>
    </xf>
    <xf numFmtId="0" fontId="0" fillId="2" borderId="0" xfId="0" applyFill="1" applyBorder="1" applyAlignment="1">
      <alignment horizontal="center" vertical="top" wrapText="1"/>
    </xf>
    <xf numFmtId="0" fontId="0" fillId="2" borderId="0" xfId="0" applyFill="1" applyBorder="1" applyAlignment="1">
      <alignment horizontal="center" vertical="top"/>
    </xf>
    <xf numFmtId="0" fontId="7" fillId="2" borderId="0" xfId="0" applyFont="1" applyFill="1" applyBorder="1" applyAlignment="1">
      <alignment horizontal="center" vertical="center" wrapText="1"/>
    </xf>
    <xf numFmtId="0" fontId="6" fillId="2" borderId="4" xfId="0" applyFont="1" applyFill="1" applyBorder="1" applyAlignment="1">
      <alignment horizontal="left" vertical="top" wrapText="1"/>
    </xf>
    <xf numFmtId="0" fontId="0" fillId="2" borderId="0" xfId="0" applyFill="1" applyBorder="1" applyAlignment="1">
      <alignment horizontal="left" wrapText="1"/>
    </xf>
    <xf numFmtId="0" fontId="10" fillId="2" borderId="0" xfId="0" applyFont="1" applyFill="1" applyBorder="1" applyAlignment="1">
      <alignment horizontal="left"/>
    </xf>
    <xf numFmtId="0" fontId="0" fillId="2" borderId="0" xfId="0" applyFill="1" applyBorder="1" applyAlignment="1">
      <alignment horizontal="left" vertical="top" inden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3"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3" fillId="3" borderId="8"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3" borderId="9" xfId="0" applyFont="1" applyFill="1" applyBorder="1" applyAlignment="1">
      <alignment horizontal="right" vertical="center" wrapText="1"/>
    </xf>
    <xf numFmtId="0" fontId="10" fillId="2" borderId="0" xfId="0" applyFont="1" applyFill="1" applyBorder="1" applyAlignment="1">
      <alignment horizontal="left" vertical="top"/>
    </xf>
    <xf numFmtId="0" fontId="9" fillId="2" borderId="0" xfId="0" applyFont="1" applyFill="1" applyBorder="1" applyAlignment="1">
      <alignment horizontal="left" vertical="top" wrapText="1" indent="1"/>
    </xf>
    <xf numFmtId="0" fontId="9" fillId="2" borderId="0" xfId="0" applyFont="1" applyFill="1" applyBorder="1" applyAlignment="1">
      <alignment horizontal="left" vertical="top" indent="1"/>
    </xf>
    <xf numFmtId="4" fontId="8" fillId="5" borderId="5" xfId="0" applyNumberFormat="1" applyFont="1" applyFill="1" applyBorder="1" applyAlignment="1">
      <alignment horizontal="right" vertical="center" wrapText="1" indent="2"/>
    </xf>
    <xf numFmtId="0" fontId="2" fillId="3" borderId="5" xfId="0" applyFont="1" applyFill="1" applyBorder="1" applyAlignment="1">
      <alignment horizontal="right" vertical="center" wrapText="1"/>
    </xf>
    <xf numFmtId="0" fontId="2" fillId="3" borderId="13" xfId="0" applyFont="1" applyFill="1" applyBorder="1" applyAlignment="1">
      <alignment horizontal="right" vertical="center" wrapText="1"/>
    </xf>
    <xf numFmtId="0" fontId="3" fillId="3" borderId="14" xfId="0" applyFont="1" applyFill="1" applyBorder="1" applyAlignment="1">
      <alignment horizontal="right" vertical="center" wrapText="1"/>
    </xf>
    <xf numFmtId="0" fontId="4" fillId="2" borderId="5" xfId="0" applyFont="1" applyFill="1" applyBorder="1" applyAlignment="1">
      <alignment horizontal="center" vertical="center" wrapText="1"/>
    </xf>
    <xf numFmtId="0" fontId="14" fillId="2" borderId="5" xfId="0" applyFont="1" applyFill="1" applyBorder="1" applyAlignment="1">
      <alignment vertical="center" wrapText="1"/>
    </xf>
    <xf numFmtId="0" fontId="3" fillId="5" borderId="5" xfId="0" applyFont="1" applyFill="1" applyBorder="1" applyAlignment="1">
      <alignment horizontal="center" vertical="center" wrapText="1"/>
    </xf>
    <xf numFmtId="0" fontId="2" fillId="5" borderId="5" xfId="0" applyFont="1" applyFill="1" applyBorder="1" applyAlignment="1">
      <alignment horizontal="center" vertical="center" wrapText="1"/>
    </xf>
    <xf numFmtId="4" fontId="4" fillId="2" borderId="5" xfId="0" applyNumberFormat="1" applyFont="1" applyFill="1" applyBorder="1" applyAlignment="1">
      <alignment horizontal="right" vertical="center" wrapText="1" indent="2"/>
    </xf>
    <xf numFmtId="0" fontId="3" fillId="3" borderId="5" xfId="0" applyFont="1" applyFill="1" applyBorder="1" applyAlignment="1">
      <alignment horizontal="center" vertical="center" wrapText="1"/>
    </xf>
    <xf numFmtId="0" fontId="5" fillId="2" borderId="5" xfId="0" applyFont="1" applyFill="1" applyBorder="1" applyAlignment="1">
      <alignment vertical="center" wrapText="1"/>
    </xf>
    <xf numFmtId="0" fontId="2" fillId="4" borderId="5" xfId="0" applyFont="1" applyFill="1" applyBorder="1" applyAlignment="1">
      <alignment horizontal="center" vertical="center" wrapText="1"/>
    </xf>
    <xf numFmtId="49" fontId="5" fillId="2" borderId="10" xfId="0" applyNumberFormat="1" applyFont="1" applyFill="1" applyBorder="1" applyAlignment="1">
      <alignment vertical="center" wrapText="1"/>
    </xf>
    <xf numFmtId="49" fontId="0" fillId="0" borderId="11" xfId="0" applyNumberFormat="1" applyBorder="1" applyAlignment="1">
      <alignment vertical="center" wrapText="1"/>
    </xf>
    <xf numFmtId="49" fontId="0" fillId="0" borderId="12" xfId="0" applyNumberFormat="1" applyBorder="1" applyAlignment="1">
      <alignment vertical="center" wrapText="1"/>
    </xf>
    <xf numFmtId="4" fontId="4" fillId="2" borderId="5" xfId="0" applyNumberFormat="1"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11D4E-7B47-49D7-8C74-DB21ABF6A51F}">
  <sheetPr>
    <pageSetUpPr fitToPage="1"/>
  </sheetPr>
  <dimension ref="A1:I29"/>
  <sheetViews>
    <sheetView tabSelected="1" topLeftCell="A3" zoomScale="90" zoomScaleNormal="90" workbookViewId="0">
      <selection activeCell="A13" sqref="A13:I13"/>
    </sheetView>
  </sheetViews>
  <sheetFormatPr defaultRowHeight="15" x14ac:dyDescent="0.25"/>
  <cols>
    <col min="1" max="1" width="8.42578125" style="1" customWidth="1"/>
    <col min="2" max="2" width="4.7109375" style="1" hidden="1" customWidth="1"/>
    <col min="3" max="3" width="9.140625" style="1"/>
    <col min="4" max="5" width="20.7109375" style="1" customWidth="1"/>
    <col min="6" max="7" width="8.7109375" style="1" customWidth="1"/>
    <col min="8" max="8" width="15.7109375" style="1" customWidth="1"/>
    <col min="9" max="9" width="21.7109375" style="1" customWidth="1"/>
    <col min="10" max="16384" width="9.140625" style="1"/>
  </cols>
  <sheetData>
    <row r="1" spans="1:9" ht="21" x14ac:dyDescent="0.35">
      <c r="A1" s="13" t="s">
        <v>28</v>
      </c>
      <c r="B1" s="13"/>
      <c r="C1" s="13"/>
      <c r="D1" s="13"/>
      <c r="E1" s="13"/>
      <c r="F1" s="13"/>
      <c r="G1" s="13"/>
      <c r="H1" s="13"/>
      <c r="I1" s="13"/>
    </row>
    <row r="2" spans="1:9" ht="33" customHeight="1" x14ac:dyDescent="0.25">
      <c r="A2" s="14" t="s">
        <v>36</v>
      </c>
      <c r="B2" s="15"/>
      <c r="C2" s="15"/>
      <c r="D2" s="15"/>
      <c r="E2" s="15"/>
      <c r="F2" s="15"/>
      <c r="G2" s="15"/>
      <c r="H2" s="15"/>
      <c r="I2" s="15"/>
    </row>
    <row r="4" spans="1:9" ht="69" customHeight="1" x14ac:dyDescent="0.25">
      <c r="A4" s="36" t="s">
        <v>24</v>
      </c>
      <c r="B4" s="36"/>
      <c r="C4" s="36"/>
      <c r="D4" s="37" t="s">
        <v>27</v>
      </c>
      <c r="E4" s="38"/>
      <c r="F4" s="38"/>
      <c r="G4" s="38"/>
      <c r="H4" s="38"/>
      <c r="I4" s="38"/>
    </row>
    <row r="5" spans="1:9" ht="66.75" customHeight="1" x14ac:dyDescent="0.25">
      <c r="A5" s="36" t="s">
        <v>25</v>
      </c>
      <c r="B5" s="36"/>
      <c r="C5" s="36"/>
      <c r="D5" s="37" t="s">
        <v>35</v>
      </c>
      <c r="E5" s="38"/>
      <c r="F5" s="38"/>
      <c r="G5" s="38"/>
      <c r="H5" s="38"/>
      <c r="I5" s="38"/>
    </row>
    <row r="6" spans="1:9" x14ac:dyDescent="0.25">
      <c r="A6" s="19" t="s">
        <v>26</v>
      </c>
      <c r="B6" s="19"/>
      <c r="C6" s="19"/>
      <c r="D6" s="20" t="s">
        <v>34</v>
      </c>
      <c r="E6" s="20"/>
      <c r="F6" s="20"/>
      <c r="G6" s="20"/>
      <c r="H6" s="20"/>
      <c r="I6" s="20"/>
    </row>
    <row r="8" spans="1:9" ht="62.25" customHeight="1" x14ac:dyDescent="0.25">
      <c r="A8" s="18" t="s">
        <v>23</v>
      </c>
      <c r="B8" s="18"/>
      <c r="C8" s="18"/>
      <c r="D8" s="18"/>
      <c r="E8" s="18"/>
      <c r="F8" s="18"/>
      <c r="G8" s="18"/>
      <c r="H8" s="18"/>
      <c r="I8" s="18"/>
    </row>
    <row r="10" spans="1:9" ht="25.5" customHeight="1" x14ac:dyDescent="0.25">
      <c r="A10" s="16" t="s">
        <v>22</v>
      </c>
      <c r="B10" s="16"/>
      <c r="C10" s="16"/>
      <c r="D10" s="16"/>
      <c r="E10" s="16"/>
      <c r="F10" s="16"/>
      <c r="G10" s="16"/>
      <c r="H10" s="16"/>
      <c r="I10" s="16"/>
    </row>
    <row r="11" spans="1:9" ht="7.5" customHeight="1" x14ac:dyDescent="0.25">
      <c r="A11" s="16"/>
      <c r="B11" s="16"/>
      <c r="C11" s="16"/>
      <c r="D11" s="16"/>
      <c r="E11" s="16"/>
      <c r="F11" s="16"/>
      <c r="G11" s="16"/>
      <c r="H11" s="16"/>
      <c r="I11" s="16"/>
    </row>
    <row r="12" spans="1:9" hidden="1" x14ac:dyDescent="0.25">
      <c r="A12" s="16"/>
      <c r="B12" s="16"/>
      <c r="C12" s="16"/>
      <c r="D12" s="16"/>
      <c r="E12" s="16"/>
      <c r="F12" s="16"/>
      <c r="G12" s="16"/>
      <c r="H12" s="16"/>
      <c r="I12" s="16"/>
    </row>
    <row r="13" spans="1:9" ht="177.75" customHeight="1" x14ac:dyDescent="0.25">
      <c r="A13" s="17" t="s">
        <v>29</v>
      </c>
      <c r="B13" s="17"/>
      <c r="C13" s="17"/>
      <c r="D13" s="17"/>
      <c r="E13" s="17"/>
      <c r="F13" s="17"/>
      <c r="G13" s="17"/>
      <c r="H13" s="17"/>
      <c r="I13" s="17"/>
    </row>
    <row r="15" spans="1:9" ht="22.5" x14ac:dyDescent="0.25">
      <c r="A15" s="50" t="s">
        <v>0</v>
      </c>
      <c r="B15" s="50"/>
      <c r="C15" s="50" t="s">
        <v>18</v>
      </c>
      <c r="D15" s="50"/>
      <c r="E15" s="6" t="s">
        <v>19</v>
      </c>
      <c r="F15" s="6" t="s">
        <v>1</v>
      </c>
      <c r="G15" s="7" t="s">
        <v>2</v>
      </c>
      <c r="H15" s="6" t="s">
        <v>21</v>
      </c>
      <c r="I15" s="6" t="s">
        <v>20</v>
      </c>
    </row>
    <row r="16" spans="1:9" x14ac:dyDescent="0.25">
      <c r="A16" s="48">
        <v>0</v>
      </c>
      <c r="B16" s="48"/>
      <c r="C16" s="48">
        <v>1</v>
      </c>
      <c r="D16" s="48"/>
      <c r="E16" s="5">
        <v>2</v>
      </c>
      <c r="F16" s="5">
        <v>3</v>
      </c>
      <c r="G16" s="5">
        <v>4</v>
      </c>
      <c r="H16" s="5">
        <v>5</v>
      </c>
      <c r="I16" s="5" t="s">
        <v>3</v>
      </c>
    </row>
    <row r="17" spans="1:9" x14ac:dyDescent="0.25">
      <c r="A17" s="46" t="s">
        <v>4</v>
      </c>
      <c r="B17" s="46"/>
      <c r="C17" s="46" t="s">
        <v>5</v>
      </c>
      <c r="D17" s="46"/>
      <c r="E17" s="8"/>
      <c r="F17" s="8"/>
      <c r="G17" s="8"/>
      <c r="H17" s="8"/>
      <c r="I17" s="10">
        <f>SUM(I18)</f>
        <v>0</v>
      </c>
    </row>
    <row r="18" spans="1:9" ht="20.25" customHeight="1" x14ac:dyDescent="0.25">
      <c r="A18" s="43" t="s">
        <v>6</v>
      </c>
      <c r="B18" s="43"/>
      <c r="C18" s="44" t="s">
        <v>30</v>
      </c>
      <c r="D18" s="49"/>
      <c r="E18" s="43"/>
      <c r="F18" s="43">
        <v>4</v>
      </c>
      <c r="G18" s="43" t="s">
        <v>7</v>
      </c>
      <c r="H18" s="54"/>
      <c r="I18" s="47">
        <f>F18*H18</f>
        <v>0</v>
      </c>
    </row>
    <row r="19" spans="1:9" ht="29.25" customHeight="1" x14ac:dyDescent="0.25">
      <c r="A19" s="43"/>
      <c r="B19" s="43"/>
      <c r="C19" s="49"/>
      <c r="D19" s="49"/>
      <c r="E19" s="43"/>
      <c r="F19" s="43"/>
      <c r="G19" s="43"/>
      <c r="H19" s="54"/>
      <c r="I19" s="47"/>
    </row>
    <row r="20" spans="1:9" ht="136.5" customHeight="1" x14ac:dyDescent="0.25">
      <c r="A20" s="3"/>
      <c r="B20" s="3"/>
      <c r="C20" s="51" t="s">
        <v>37</v>
      </c>
      <c r="D20" s="52"/>
      <c r="E20" s="52"/>
      <c r="F20" s="52"/>
      <c r="G20" s="52"/>
      <c r="H20" s="53"/>
      <c r="I20" s="11"/>
    </row>
    <row r="21" spans="1:9" x14ac:dyDescent="0.25">
      <c r="A21" s="45" t="s">
        <v>9</v>
      </c>
      <c r="B21" s="45"/>
      <c r="C21" s="46" t="s">
        <v>10</v>
      </c>
      <c r="D21" s="46"/>
      <c r="E21" s="55"/>
      <c r="F21" s="56"/>
      <c r="G21" s="56"/>
      <c r="H21" s="57"/>
      <c r="I21" s="12">
        <f>SUM(I22,I24)</f>
        <v>0</v>
      </c>
    </row>
    <row r="22" spans="1:9" ht="39.75" customHeight="1" x14ac:dyDescent="0.25">
      <c r="A22" s="43" t="s">
        <v>11</v>
      </c>
      <c r="B22" s="43"/>
      <c r="C22" s="44" t="s">
        <v>32</v>
      </c>
      <c r="D22" s="44"/>
      <c r="E22" s="2"/>
      <c r="F22" s="2">
        <v>1</v>
      </c>
      <c r="G22" s="2" t="s">
        <v>8</v>
      </c>
      <c r="H22" s="4"/>
      <c r="I22" s="11">
        <f>F22*H22</f>
        <v>0</v>
      </c>
    </row>
    <row r="23" spans="1:9" ht="51.75" customHeight="1" x14ac:dyDescent="0.25">
      <c r="A23" s="3"/>
      <c r="B23" s="3"/>
      <c r="C23" s="51" t="s">
        <v>31</v>
      </c>
      <c r="D23" s="52"/>
      <c r="E23" s="52"/>
      <c r="F23" s="52"/>
      <c r="G23" s="52"/>
      <c r="H23" s="53"/>
      <c r="I23" s="11"/>
    </row>
    <row r="24" spans="1:9" ht="51.75" customHeight="1" x14ac:dyDescent="0.25">
      <c r="A24" s="43" t="s">
        <v>12</v>
      </c>
      <c r="B24" s="43"/>
      <c r="C24" s="44" t="s">
        <v>33</v>
      </c>
      <c r="D24" s="44"/>
      <c r="E24" s="3"/>
      <c r="F24" s="3">
        <v>1</v>
      </c>
      <c r="G24" s="3" t="s">
        <v>8</v>
      </c>
      <c r="H24" s="4"/>
      <c r="I24" s="11">
        <f>F24*H24</f>
        <v>0</v>
      </c>
    </row>
    <row r="25" spans="1:9" x14ac:dyDescent="0.25">
      <c r="A25" s="21"/>
      <c r="B25" s="22"/>
      <c r="C25" s="23"/>
      <c r="D25" s="30" t="s">
        <v>13</v>
      </c>
      <c r="E25" s="31"/>
      <c r="F25" s="31"/>
      <c r="G25" s="31"/>
      <c r="H25" s="32"/>
      <c r="I25" s="39">
        <f>SUM(I17,I21)</f>
        <v>0</v>
      </c>
    </row>
    <row r="26" spans="1:9" x14ac:dyDescent="0.25">
      <c r="A26" s="24"/>
      <c r="B26" s="25"/>
      <c r="C26" s="26"/>
      <c r="D26" s="33" t="s">
        <v>14</v>
      </c>
      <c r="E26" s="34"/>
      <c r="F26" s="34"/>
      <c r="G26" s="34"/>
      <c r="H26" s="35"/>
      <c r="I26" s="39"/>
    </row>
    <row r="27" spans="1:9" x14ac:dyDescent="0.25">
      <c r="A27" s="24"/>
      <c r="B27" s="25"/>
      <c r="C27" s="26"/>
      <c r="D27" s="40" t="s">
        <v>15</v>
      </c>
      <c r="E27" s="40"/>
      <c r="F27" s="40"/>
      <c r="G27" s="40"/>
      <c r="H27" s="40"/>
      <c r="I27" s="9">
        <f>I25*25%</f>
        <v>0</v>
      </c>
    </row>
    <row r="28" spans="1:9" x14ac:dyDescent="0.25">
      <c r="A28" s="24"/>
      <c r="B28" s="25"/>
      <c r="C28" s="26"/>
      <c r="D28" s="41" t="s">
        <v>16</v>
      </c>
      <c r="E28" s="41"/>
      <c r="F28" s="41"/>
      <c r="G28" s="41"/>
      <c r="H28" s="41"/>
      <c r="I28" s="39">
        <f>I25*1.25</f>
        <v>0</v>
      </c>
    </row>
    <row r="29" spans="1:9" x14ac:dyDescent="0.25">
      <c r="A29" s="27"/>
      <c r="B29" s="28"/>
      <c r="C29" s="29"/>
      <c r="D29" s="42" t="s">
        <v>17</v>
      </c>
      <c r="E29" s="42"/>
      <c r="F29" s="42"/>
      <c r="G29" s="42"/>
      <c r="H29" s="42"/>
      <c r="I29" s="39"/>
    </row>
  </sheetData>
  <mergeCells count="41">
    <mergeCell ref="A15:B15"/>
    <mergeCell ref="C15:D15"/>
    <mergeCell ref="C20:H20"/>
    <mergeCell ref="C23:H23"/>
    <mergeCell ref="E18:E19"/>
    <mergeCell ref="F18:F19"/>
    <mergeCell ref="G18:G19"/>
    <mergeCell ref="H18:H19"/>
    <mergeCell ref="E21:H21"/>
    <mergeCell ref="A22:B22"/>
    <mergeCell ref="C22:D22"/>
    <mergeCell ref="I18:I19"/>
    <mergeCell ref="A16:B16"/>
    <mergeCell ref="C16:D16"/>
    <mergeCell ref="A17:B17"/>
    <mergeCell ref="C17:D17"/>
    <mergeCell ref="A18:B19"/>
    <mergeCell ref="C18:D19"/>
    <mergeCell ref="A25:C29"/>
    <mergeCell ref="D25:H25"/>
    <mergeCell ref="D26:H26"/>
    <mergeCell ref="A4:C4"/>
    <mergeCell ref="D4:I4"/>
    <mergeCell ref="A5:C5"/>
    <mergeCell ref="D5:I5"/>
    <mergeCell ref="I25:I26"/>
    <mergeCell ref="D27:H27"/>
    <mergeCell ref="D28:H28"/>
    <mergeCell ref="D29:H29"/>
    <mergeCell ref="I28:I29"/>
    <mergeCell ref="A24:B24"/>
    <mergeCell ref="C24:D24"/>
    <mergeCell ref="A21:B21"/>
    <mergeCell ref="C21:D21"/>
    <mergeCell ref="A1:I1"/>
    <mergeCell ref="A2:I2"/>
    <mergeCell ref="A10:I12"/>
    <mergeCell ref="A13:I13"/>
    <mergeCell ref="A8:I8"/>
    <mergeCell ref="A6:C6"/>
    <mergeCell ref="D6:I6"/>
  </mergeCells>
  <pageMargins left="0.7" right="0.7" top="0.75" bottom="0.75" header="0.3" footer="0.3"/>
  <pageSetup paperSize="9" scale="76"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15AFB2B298A9448806861CD7515DAEC" ma:contentTypeVersion="4" ma:contentTypeDescription="Create a new document." ma:contentTypeScope="" ma:versionID="539acebcb3fb148c5cb358fb0e5d5473">
  <xsd:schema xmlns:xsd="http://www.w3.org/2001/XMLSchema" xmlns:xs="http://www.w3.org/2001/XMLSchema" xmlns:p="http://schemas.microsoft.com/office/2006/metadata/properties" xmlns:ns2="543c6b0f-b64e-447b-8d56-32a91f0c72b3" targetNamespace="http://schemas.microsoft.com/office/2006/metadata/properties" ma:root="true" ma:fieldsID="a5646c506b7dba2cf2d112bc97c2d0da" ns2:_="">
    <xsd:import namespace="543c6b0f-b64e-447b-8d56-32a91f0c72b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3c6b0f-b64e-447b-8d56-32a91f0c72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583F749-565A-46EF-A674-64732F2A7EA3}">
  <ds:schemaRefs>
    <ds:schemaRef ds:uri="http://schemas.microsoft.com/sharepoint/v3/contenttype/forms"/>
  </ds:schemaRefs>
</ds:datastoreItem>
</file>

<file path=customXml/itemProps2.xml><?xml version="1.0" encoding="utf-8"?>
<ds:datastoreItem xmlns:ds="http://schemas.openxmlformats.org/officeDocument/2006/customXml" ds:itemID="{64C3AFFA-8728-4A54-A60F-1E6317E207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3c6b0f-b64e-447b-8d56-32a91f0c72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F16C98-8935-4EB7-A6BA-DA793B58625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Sheet1</vt:lpstr>
      <vt:lpstr>Sheet1!Podrucje_ispisa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Plećaš</dc:creator>
  <cp:lastModifiedBy>Ana Mušan</cp:lastModifiedBy>
  <cp:lastPrinted>2022-03-10T12:33:49Z</cp:lastPrinted>
  <dcterms:created xsi:type="dcterms:W3CDTF">2021-12-31T08:19:08Z</dcterms:created>
  <dcterms:modified xsi:type="dcterms:W3CDTF">2022-03-10T12:34:05Z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0x010100415AFB2B298A9448806861CD7515DAEC</vt:lpwstr>
  </property>
</Properties>
</file>