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\\PPASRVDC01\RFolders\Jelena Kiš\My Documents\JELENA\JN\POSTUPCI\2021\N7 21 Elektricna energija za 2022\"/>
    </mc:Choice>
  </mc:AlternateContent>
  <xr:revisionPtr revIDLastSave="0" documentId="8_{85042AE1-6487-4676-BCB3-3331661A98F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roškovnik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3" l="1"/>
  <c r="D18" i="3"/>
  <c r="D20" i="3"/>
  <c r="D19" i="3"/>
  <c r="I17" i="3"/>
  <c r="I18" i="3"/>
  <c r="I19" i="3"/>
  <c r="I20" i="3"/>
  <c r="I16" i="3"/>
  <c r="I21" i="3" l="1"/>
  <c r="I22" i="3" s="1"/>
  <c r="I23" i="3" s="1"/>
</calcChain>
</file>

<file path=xl/sharedStrings.xml><?xml version="1.0" encoding="utf-8"?>
<sst xmlns="http://schemas.openxmlformats.org/spreadsheetml/2006/main" count="36" uniqueCount="30">
  <si>
    <t>VT(kWh)</t>
  </si>
  <si>
    <t>NT(kWh)</t>
  </si>
  <si>
    <t>Crveni (NN)</t>
  </si>
  <si>
    <t>OIB:</t>
  </si>
  <si>
    <t xml:space="preserve">TROŠKOVNIK </t>
  </si>
  <si>
    <t>Tarifni model</t>
  </si>
  <si>
    <t>Ukupno (kWh)</t>
  </si>
  <si>
    <t>Redni broj</t>
  </si>
  <si>
    <t>Naknada za poticanje proizvodnje iz obnovljivih izvora:</t>
  </si>
  <si>
    <t>KUPAC</t>
  </si>
  <si>
    <t>ADRESA:</t>
  </si>
  <si>
    <t>LUČKA UPRAVA PLOČE</t>
  </si>
  <si>
    <t>TRG KRALJA TOMISLAVA 21, 20340 PLOČE</t>
  </si>
  <si>
    <t>98749709951</t>
  </si>
  <si>
    <t>Ukupno bez PDV (kuna)</t>
  </si>
  <si>
    <t>Ukupno  PDV (kuna)</t>
  </si>
  <si>
    <t>Ukupno s PDV (kuna)</t>
  </si>
  <si>
    <t>Angažirana snaga u doba više tarife</t>
  </si>
  <si>
    <t>kW</t>
  </si>
  <si>
    <t>Trošarina za neposlovnu uporabu električne energije:</t>
  </si>
  <si>
    <t>OPSKRBA ELEKTRIČNOM ENERGIJOM</t>
  </si>
  <si>
    <t xml:space="preserve">Predmet nabave: Opskrba električnom energijom za razdoblje 2022.-2024. </t>
  </si>
  <si>
    <t>Evidencijski broj nabave: N7/21</t>
  </si>
  <si>
    <t>Planirana 3-godišnja potrošnja</t>
  </si>
  <si>
    <t>Planirana 1-godišnja potrošnja</t>
  </si>
  <si>
    <t>Jedinična cijena (bez PDV-a)</t>
  </si>
  <si>
    <t>Ukupni godišnji iznos (bez PDV-a)</t>
  </si>
  <si>
    <t>Ukupni 3-godišnji iznos (bez PDV-a)</t>
  </si>
  <si>
    <t>6=(3)*(5)</t>
  </si>
  <si>
    <t>7=(4)*(5)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</si>
</sst>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49" fontId="0" fillId="0" borderId="0" xfId="0" applyNumberFormat="1" applyBorder="1"/>
    <xf numFmtId="0" fontId="1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/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1" xfId="0" applyFont="1" applyBorder="1"/>
    <xf numFmtId="3" fontId="1" fillId="0" borderId="1" xfId="0" applyNumberFormat="1" applyFont="1" applyBorder="1"/>
    <xf numFmtId="4" fontId="1" fillId="0" borderId="4" xfId="0" applyNumberFormat="1" applyFont="1" applyBorder="1"/>
    <xf numFmtId="0" fontId="1" fillId="0" borderId="0" xfId="0" applyFont="1" applyBorder="1" applyAlignment="1">
      <alignment horizontal="right"/>
    </xf>
    <xf numFmtId="4" fontId="1" fillId="0" borderId="10" xfId="0" applyNumberFormat="1" applyFont="1" applyBorder="1"/>
    <xf numFmtId="0" fontId="1" fillId="0" borderId="1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0" fillId="0" borderId="0" xfId="0" applyAlignment="1"/>
    <xf numFmtId="0" fontId="0" fillId="0" borderId="0" xfId="0" applyBorder="1" applyAlignment="1">
      <alignment horizontal="left"/>
    </xf>
    <xf numFmtId="0" fontId="1" fillId="0" borderId="0" xfId="0" applyFont="1" applyBorder="1" applyAlignment="1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/>
    </xf>
    <xf numFmtId="164" fontId="1" fillId="0" borderId="14" xfId="0" applyNumberFormat="1" applyFont="1" applyBorder="1" applyAlignment="1">
      <alignment horizontal="right"/>
    </xf>
    <xf numFmtId="165" fontId="1" fillId="0" borderId="14" xfId="0" applyNumberFormat="1" applyFont="1" applyBorder="1" applyAlignment="1">
      <alignment horizontal="righ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workbookViewId="0">
      <selection activeCell="D26" sqref="D26"/>
    </sheetView>
  </sheetViews>
  <sheetFormatPr defaultRowHeight="15" x14ac:dyDescent="0.25"/>
  <cols>
    <col min="1" max="1" width="10" customWidth="1"/>
    <col min="2" max="2" width="21.140625" customWidth="1"/>
    <col min="3" max="3" width="11.42578125" customWidth="1"/>
    <col min="4" max="4" width="18" customWidth="1"/>
    <col min="5" max="5" width="11.42578125" customWidth="1"/>
    <col min="6" max="6" width="18" customWidth="1"/>
    <col min="7" max="8" width="17.140625" customWidth="1"/>
    <col min="9" max="9" width="16.42578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3" t="s">
        <v>9</v>
      </c>
      <c r="B2" s="28" t="s">
        <v>11</v>
      </c>
      <c r="C2" s="28"/>
      <c r="D2" s="28"/>
      <c r="E2" s="29"/>
      <c r="F2" s="1"/>
      <c r="G2" s="1"/>
      <c r="H2" s="1"/>
      <c r="I2" s="1"/>
    </row>
    <row r="3" spans="1:9" x14ac:dyDescent="0.25">
      <c r="A3" s="3" t="s">
        <v>10</v>
      </c>
      <c r="B3" s="28" t="s">
        <v>12</v>
      </c>
      <c r="C3" s="28"/>
      <c r="D3" s="28"/>
      <c r="E3" s="29"/>
      <c r="F3" s="29"/>
      <c r="G3" s="29"/>
      <c r="H3" s="26"/>
      <c r="I3" s="1"/>
    </row>
    <row r="4" spans="1:9" x14ac:dyDescent="0.25">
      <c r="A4" s="3" t="s">
        <v>3</v>
      </c>
      <c r="B4" s="4" t="s">
        <v>13</v>
      </c>
      <c r="C4" s="1"/>
      <c r="D4" s="1"/>
      <c r="E4" s="1"/>
      <c r="F4" s="1"/>
      <c r="G4" s="1"/>
      <c r="H4" s="1"/>
      <c r="I4" s="1"/>
    </row>
    <row r="5" spans="1:9" x14ac:dyDescent="0.25">
      <c r="A5" s="3"/>
      <c r="B5" s="4"/>
      <c r="C5" s="1"/>
      <c r="D5" s="1"/>
      <c r="E5" s="1"/>
      <c r="F5" s="1"/>
      <c r="G5" s="1"/>
      <c r="H5" s="1"/>
      <c r="I5" s="1"/>
    </row>
    <row r="6" spans="1:9" x14ac:dyDescent="0.25">
      <c r="A6" s="3" t="s">
        <v>21</v>
      </c>
      <c r="B6" s="4"/>
      <c r="C6" s="1"/>
      <c r="D6" s="1"/>
      <c r="E6" s="1"/>
      <c r="F6" s="1"/>
      <c r="G6" s="1"/>
      <c r="H6" s="1"/>
      <c r="I6" s="1"/>
    </row>
    <row r="7" spans="1:9" x14ac:dyDescent="0.25">
      <c r="A7" s="3" t="s">
        <v>22</v>
      </c>
      <c r="B7" s="4"/>
      <c r="C7" s="1"/>
      <c r="D7" s="1"/>
      <c r="E7" s="1"/>
      <c r="F7" s="1"/>
      <c r="G7" s="1"/>
      <c r="H7" s="1"/>
      <c r="I7" s="1"/>
    </row>
    <row r="8" spans="1:9" x14ac:dyDescent="0.25">
      <c r="A8" s="1"/>
      <c r="B8" s="2"/>
      <c r="C8" s="1"/>
      <c r="D8" s="1"/>
      <c r="E8" s="1"/>
      <c r="F8" s="1"/>
      <c r="G8" s="1"/>
      <c r="H8" s="1"/>
      <c r="I8" s="1"/>
    </row>
    <row r="9" spans="1:9" ht="15.75" x14ac:dyDescent="0.25">
      <c r="A9" s="34" t="s">
        <v>4</v>
      </c>
      <c r="B9" s="34"/>
      <c r="C9" s="34"/>
      <c r="D9" s="34"/>
      <c r="E9" s="34"/>
      <c r="F9" s="34"/>
      <c r="G9" s="34"/>
      <c r="H9" s="34"/>
      <c r="I9" s="34"/>
    </row>
    <row r="10" spans="1:9" x14ac:dyDescent="0.25">
      <c r="A10" s="35" t="s">
        <v>20</v>
      </c>
      <c r="B10" s="35"/>
      <c r="C10" s="35"/>
      <c r="D10" s="35"/>
      <c r="E10" s="35"/>
      <c r="F10" s="35"/>
      <c r="G10" s="35"/>
      <c r="H10" s="35"/>
      <c r="I10" s="35"/>
    </row>
    <row r="11" spans="1:9" x14ac:dyDescent="0.25">
      <c r="A11" s="6"/>
      <c r="B11" s="6"/>
      <c r="C11" s="6"/>
      <c r="D11" s="6"/>
      <c r="E11" s="6"/>
      <c r="F11" s="6"/>
      <c r="G11" s="6"/>
      <c r="H11" s="6"/>
      <c r="I11" s="6"/>
    </row>
    <row r="12" spans="1:9" x14ac:dyDescent="0.25">
      <c r="A12" s="5"/>
      <c r="B12" s="39"/>
      <c r="C12" s="39"/>
      <c r="D12" s="39"/>
      <c r="E12" s="40"/>
      <c r="F12" s="6"/>
      <c r="G12" s="6"/>
      <c r="H12" s="6"/>
      <c r="I12" s="6"/>
    </row>
    <row r="13" spans="1:9" ht="15.75" thickBot="1" x14ac:dyDescent="0.3">
      <c r="A13" s="1"/>
      <c r="B13" s="1"/>
      <c r="C13" s="1"/>
      <c r="D13" s="1"/>
      <c r="E13" s="1"/>
      <c r="F13" s="1"/>
      <c r="G13" s="1"/>
      <c r="H13" s="1"/>
      <c r="I13" s="1"/>
    </row>
    <row r="14" spans="1:9" ht="45" x14ac:dyDescent="0.25">
      <c r="A14" s="11" t="s">
        <v>7</v>
      </c>
      <c r="B14" s="17" t="s">
        <v>5</v>
      </c>
      <c r="C14" s="36" t="s">
        <v>24</v>
      </c>
      <c r="D14" s="36"/>
      <c r="E14" s="36" t="s">
        <v>23</v>
      </c>
      <c r="F14" s="36"/>
      <c r="G14" s="43" t="s">
        <v>25</v>
      </c>
      <c r="H14" s="45" t="s">
        <v>26</v>
      </c>
      <c r="I14" s="44" t="s">
        <v>27</v>
      </c>
    </row>
    <row r="15" spans="1:9" x14ac:dyDescent="0.25">
      <c r="A15" s="19">
        <v>1</v>
      </c>
      <c r="B15" s="10">
        <v>2</v>
      </c>
      <c r="C15" s="30">
        <v>3</v>
      </c>
      <c r="D15" s="31"/>
      <c r="E15" s="30">
        <v>4</v>
      </c>
      <c r="F15" s="31"/>
      <c r="G15" s="8">
        <v>5</v>
      </c>
      <c r="H15" s="46" t="s">
        <v>28</v>
      </c>
      <c r="I15" s="7" t="s">
        <v>29</v>
      </c>
    </row>
    <row r="16" spans="1:9" x14ac:dyDescent="0.25">
      <c r="A16" s="37">
        <v>1</v>
      </c>
      <c r="B16" s="38" t="s">
        <v>2</v>
      </c>
      <c r="C16" s="12" t="s">
        <v>0</v>
      </c>
      <c r="D16" s="13">
        <f>F16/3</f>
        <v>466666.66666666669</v>
      </c>
      <c r="E16" s="12" t="s">
        <v>0</v>
      </c>
      <c r="F16" s="13">
        <v>1400000</v>
      </c>
      <c r="G16" s="18"/>
      <c r="H16" s="47"/>
      <c r="I16" s="14">
        <f>ROUND((F16*G16),2)</f>
        <v>0</v>
      </c>
    </row>
    <row r="17" spans="1:9" x14ac:dyDescent="0.25">
      <c r="A17" s="37"/>
      <c r="B17" s="38"/>
      <c r="C17" s="12" t="s">
        <v>1</v>
      </c>
      <c r="D17" s="13">
        <v>300000</v>
      </c>
      <c r="E17" s="12" t="s">
        <v>1</v>
      </c>
      <c r="F17" s="13">
        <v>900000</v>
      </c>
      <c r="G17" s="18"/>
      <c r="H17" s="47"/>
      <c r="I17" s="14">
        <f t="shared" ref="I17:I20" si="0">ROUND((F17*G17),2)</f>
        <v>0</v>
      </c>
    </row>
    <row r="18" spans="1:9" ht="30" x14ac:dyDescent="0.25">
      <c r="A18" s="23">
        <v>2</v>
      </c>
      <c r="B18" s="22" t="s">
        <v>17</v>
      </c>
      <c r="C18" s="12" t="s">
        <v>18</v>
      </c>
      <c r="D18" s="13">
        <f>F18/3</f>
        <v>525</v>
      </c>
      <c r="E18" s="12" t="s">
        <v>18</v>
      </c>
      <c r="F18" s="13">
        <v>1575</v>
      </c>
      <c r="G18" s="18"/>
      <c r="H18" s="47"/>
      <c r="I18" s="14">
        <f t="shared" si="0"/>
        <v>0</v>
      </c>
    </row>
    <row r="19" spans="1:9" ht="45" x14ac:dyDescent="0.25">
      <c r="A19" s="23">
        <v>5</v>
      </c>
      <c r="B19" s="21" t="s">
        <v>8</v>
      </c>
      <c r="C19" s="20" t="s">
        <v>6</v>
      </c>
      <c r="D19" s="13">
        <f>F19/3</f>
        <v>766666.66666666663</v>
      </c>
      <c r="E19" s="20" t="s">
        <v>6</v>
      </c>
      <c r="F19" s="13">
        <v>2300000</v>
      </c>
      <c r="G19" s="18"/>
      <c r="H19" s="47"/>
      <c r="I19" s="14">
        <f t="shared" si="0"/>
        <v>0</v>
      </c>
    </row>
    <row r="20" spans="1:9" ht="45" x14ac:dyDescent="0.25">
      <c r="A20" s="23">
        <v>6</v>
      </c>
      <c r="B20" s="21" t="s">
        <v>19</v>
      </c>
      <c r="C20" s="20" t="s">
        <v>6</v>
      </c>
      <c r="D20" s="13">
        <f>F20/3</f>
        <v>766666.66666666663</v>
      </c>
      <c r="E20" s="20" t="s">
        <v>6</v>
      </c>
      <c r="F20" s="13">
        <v>2300000</v>
      </c>
      <c r="G20" s="24"/>
      <c r="H20" s="48"/>
      <c r="I20" s="14">
        <f t="shared" si="0"/>
        <v>0</v>
      </c>
    </row>
    <row r="21" spans="1:9" x14ac:dyDescent="0.25">
      <c r="A21" s="41" t="s">
        <v>14</v>
      </c>
      <c r="B21" s="42"/>
      <c r="C21" s="42"/>
      <c r="D21" s="42"/>
      <c r="E21" s="42"/>
      <c r="F21" s="42"/>
      <c r="G21" s="42"/>
      <c r="H21" s="49"/>
      <c r="I21" s="14">
        <f>SUM(I16:I20)</f>
        <v>0</v>
      </c>
    </row>
    <row r="22" spans="1:9" x14ac:dyDescent="0.25">
      <c r="A22" s="41" t="s">
        <v>15</v>
      </c>
      <c r="B22" s="42"/>
      <c r="C22" s="42"/>
      <c r="D22" s="42"/>
      <c r="E22" s="42"/>
      <c r="F22" s="42"/>
      <c r="G22" s="42"/>
      <c r="H22" s="49"/>
      <c r="I22" s="14">
        <f>ROUND(I21*0.13,2)</f>
        <v>0</v>
      </c>
    </row>
    <row r="23" spans="1:9" ht="15.75" thickBot="1" x14ac:dyDescent="0.3">
      <c r="A23" s="32" t="s">
        <v>16</v>
      </c>
      <c r="B23" s="33"/>
      <c r="C23" s="33"/>
      <c r="D23" s="33"/>
      <c r="E23" s="33"/>
      <c r="F23" s="33"/>
      <c r="G23" s="33"/>
      <c r="H23" s="50"/>
      <c r="I23" s="16">
        <f>I22+I21</f>
        <v>0</v>
      </c>
    </row>
    <row r="24" spans="1:9" x14ac:dyDescent="0.25">
      <c r="A24" s="9"/>
      <c r="B24" s="9"/>
      <c r="C24" s="25"/>
      <c r="D24" s="25"/>
      <c r="E24" s="9"/>
      <c r="F24" s="9"/>
      <c r="G24" s="9"/>
      <c r="H24" s="25"/>
      <c r="I24" s="15"/>
    </row>
    <row r="25" spans="1:9" s="1" customFormat="1" x14ac:dyDescent="0.25"/>
    <row r="26" spans="1:9" s="1" customFormat="1" x14ac:dyDescent="0.25"/>
    <row r="27" spans="1:9" s="1" customFormat="1" x14ac:dyDescent="0.25">
      <c r="A27" s="27"/>
      <c r="B27" s="27"/>
      <c r="C27" s="27"/>
      <c r="D27" s="27"/>
      <c r="E27" s="27"/>
      <c r="F27" s="27"/>
      <c r="G27" s="27"/>
      <c r="H27" s="27"/>
      <c r="I27" s="27"/>
    </row>
    <row r="28" spans="1:9" s="1" customFormat="1" x14ac:dyDescent="0.25"/>
    <row r="29" spans="1:9" s="1" customFormat="1" x14ac:dyDescent="0.25"/>
    <row r="30" spans="1:9" s="1" customFormat="1" x14ac:dyDescent="0.25">
      <c r="F30" s="27"/>
      <c r="G30" s="27"/>
      <c r="H30" s="27"/>
      <c r="I30" s="27"/>
    </row>
    <row r="31" spans="1:9" s="1" customFormat="1" x14ac:dyDescent="0.25"/>
    <row r="32" spans="1:9" s="1" customFormat="1" x14ac:dyDescent="0.25"/>
  </sheetData>
  <mergeCells count="17">
    <mergeCell ref="C15:D15"/>
    <mergeCell ref="A27:E27"/>
    <mergeCell ref="F27:I27"/>
    <mergeCell ref="F30:I30"/>
    <mergeCell ref="B3:G3"/>
    <mergeCell ref="B2:E2"/>
    <mergeCell ref="E15:F15"/>
    <mergeCell ref="A23:G23"/>
    <mergeCell ref="A9:I9"/>
    <mergeCell ref="A10:I10"/>
    <mergeCell ref="E14:F14"/>
    <mergeCell ref="A16:A17"/>
    <mergeCell ref="B16:B17"/>
    <mergeCell ref="B12:E12"/>
    <mergeCell ref="A21:G21"/>
    <mergeCell ref="A22:G22"/>
    <mergeCell ref="C14:D1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Tapalović</dc:creator>
  <cp:lastModifiedBy>Jelena Kiš</cp:lastModifiedBy>
  <cp:lastPrinted>2019-10-09T08:51:47Z</cp:lastPrinted>
  <dcterms:created xsi:type="dcterms:W3CDTF">2019-01-02T13:05:48Z</dcterms:created>
  <dcterms:modified xsi:type="dcterms:W3CDTF">2021-09-16T12:59:41Z</dcterms:modified>
</cp:coreProperties>
</file>