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https://lukocp1.sharepoint.com/sites/intesa/Zajednicki dokumenti/Procurement/External services/WP04/INT122/"/>
    </mc:Choice>
  </mc:AlternateContent>
  <xr:revisionPtr revIDLastSave="142" documentId="13_ncr:1_{E431976D-54FB-4A70-A403-64A781825E45}" xr6:coauthVersionLast="47" xr6:coauthVersionMax="47" xr10:uidLastSave="{0C317771-6A48-4DA9-9093-26A296EE4C8C}"/>
  <bookViews>
    <workbookView xWindow="28680" yWindow="-120" windowWidth="29040" windowHeight="15990" xr2:uid="{2C6BE643-E838-4195-B952-DE305448C8EB}"/>
  </bookViews>
  <sheets>
    <sheet name="Sheet1" sheetId="1" r:id="rId1"/>
  </sheets>
  <definedNames>
    <definedName name="_xlnm.Print_Area" localSheetId="0">Sheet1!$A$1:$I$30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0" i="1" l="1"/>
  <c r="I21" i="1"/>
  <c r="I19" i="1"/>
  <c r="I22" i="1"/>
  <c r="I23" i="1"/>
  <c r="I24" i="1"/>
  <c r="I25" i="1"/>
  <c r="I18" i="1" l="1"/>
  <c r="I17" i="1" s="1"/>
  <c r="I26" i="1" l="1"/>
  <c r="I29" i="1" s="1"/>
  <c r="I2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Darko Plećaš</author>
  </authors>
  <commentList>
    <comment ref="I17" authorId="0" shapeId="0" xr:uid="{8911032B-0414-44F3-896E-40D8A50DE1BB}">
      <text>
        <r>
          <rPr>
            <b/>
            <sz val="9"/>
            <color indexed="81"/>
            <rFont val="Tahoma"/>
            <family val="2"/>
            <charset val="238"/>
          </rPr>
          <t>Darko Plećaš:</t>
        </r>
        <r>
          <rPr>
            <sz val="9"/>
            <color indexed="81"/>
            <rFont val="Tahoma"/>
            <family val="2"/>
            <charset val="238"/>
          </rPr>
          <t xml:space="preserve">
Polje se ne popunjava.
Predstavlja ukupnu cijenu  kategorije USLUGE INSTALACIJE.</t>
        </r>
      </text>
    </comment>
  </commentList>
</comments>
</file>

<file path=xl/sharedStrings.xml><?xml version="1.0" encoding="utf-8"?>
<sst xmlns="http://schemas.openxmlformats.org/spreadsheetml/2006/main" count="50" uniqueCount="43">
  <si>
    <t>R. br.</t>
  </si>
  <si>
    <t>Količina</t>
  </si>
  <si>
    <t>JM</t>
  </si>
  <si>
    <t>6 = 3 x 5</t>
  </si>
  <si>
    <t>A.1.</t>
  </si>
  <si>
    <r>
      <t>CIJENA PONUDE</t>
    </r>
    <r>
      <rPr>
        <sz val="8"/>
        <color rgb="FF000000"/>
        <rFont val="Arial"/>
        <family val="2"/>
        <charset val="238"/>
      </rPr>
      <t>,</t>
    </r>
  </si>
  <si>
    <t>kn bez PDV:</t>
  </si>
  <si>
    <r>
      <t>PDV, 25%</t>
    </r>
    <r>
      <rPr>
        <sz val="8"/>
        <color rgb="FF000000"/>
        <rFont val="Arial"/>
        <family val="2"/>
        <charset val="238"/>
      </rPr>
      <t>:</t>
    </r>
  </si>
  <si>
    <t>CIJENA PONUDE,</t>
  </si>
  <si>
    <r>
      <t>kn s PDV</t>
    </r>
    <r>
      <rPr>
        <b/>
        <sz val="8"/>
        <color rgb="FF000000"/>
        <rFont val="Arial"/>
        <family val="2"/>
        <charset val="238"/>
      </rPr>
      <t>:</t>
    </r>
  </si>
  <si>
    <t>Naziv i opis
Artikla/Usluga</t>
  </si>
  <si>
    <t>Jednakovrijedan 
Artikl/Usluga</t>
  </si>
  <si>
    <r>
      <t xml:space="preserve">Ukupna cijena stavke
</t>
    </r>
    <r>
      <rPr>
        <sz val="8"/>
        <color rgb="FF000000"/>
        <rFont val="Arial"/>
        <family val="2"/>
        <charset val="238"/>
      </rPr>
      <t>(kn s PDV)</t>
    </r>
  </si>
  <si>
    <r>
      <t xml:space="preserve">Jedinična cijena
</t>
    </r>
    <r>
      <rPr>
        <sz val="8"/>
        <color rgb="FF000000"/>
        <rFont val="Arial"/>
        <family val="2"/>
        <charset val="238"/>
      </rPr>
      <t>(kn bez PDV)</t>
    </r>
  </si>
  <si>
    <t>NAPOMENA:</t>
  </si>
  <si>
    <t>Ponuditelj nudi cijene Predmeta nabave putem ovog Troškovnika, te je obvezan nuditi, odnosno ispuniti sve stavke Troškovnika. Nije prihvatljivo precrtavanje ili korigiranje zadane stavke Troškovnika. Kod jednakovrijednih artikala koji pojedine artikle imaju ugrađene, potrebno isto navesti. U ovom slučaju je moguće ne ispuniti stavke Troškovnika na mjestima gdje nije potrebno za one artikle koji se smatraju sastavnim djelom.</t>
  </si>
  <si>
    <t>Podaci o naručitelju:</t>
  </si>
  <si>
    <t>Predmet nabave:</t>
  </si>
  <si>
    <t>Evidencijski broj:</t>
  </si>
  <si>
    <t>Lučka uprava Ploče, 
Trg kralja Tomislava 21,
20340 Ploče, 
OIB: 98749709951</t>
  </si>
  <si>
    <t>TROŠKOVNIK</t>
  </si>
  <si>
    <t>Usluge razvoja</t>
  </si>
  <si>
    <t>A.</t>
  </si>
  <si>
    <t>A.2.</t>
  </si>
  <si>
    <t>Testiranje okoline</t>
  </si>
  <si>
    <t>A.3.</t>
  </si>
  <si>
    <t>A.4.</t>
  </si>
  <si>
    <t>A.5.</t>
  </si>
  <si>
    <t>A.6.</t>
  </si>
  <si>
    <t xml:space="preserve">Usluga implementacije pilot sustava - nadogradnja i implementacija pilot sustava s ciljem razmjene podataka na lučkom području i rješavanja uskih grla transportnih tokova roba -  CIMIS, VTS, Maritime safety u sklopu radnog paketa WP4 projekta INTESA
</t>
  </si>
  <si>
    <t>INT0122</t>
  </si>
  <si>
    <t>Usluga implementacije pilot sustava - nadogradnja i implementacija pilot sustava s ciljem razmjene podataka na lučkom području i rješavanja uskih grla transportnih tokova roba -  CIMIS, VTS, Maritime safety u sklopu radnog paketa WP4 projekta INTESA</t>
  </si>
  <si>
    <t>č/d</t>
  </si>
  <si>
    <t xml:space="preserve">INTESA projektom (https://www.italy-croatia.eu/web/intesa) će se uspostaviti mreža između nacionalnih pomorskih administracija Hrvatske i Italije te najvažnijih lučkih uprava na Jadranskom moru (Rijeka, Ploče, Split, Venecija, Trst, Ravenna, Ancona i Bari) u okviru usklađivanja i optimizacije procedura čitavog procesa pomorskog prometa, a kako bi lučki i pomorski prometni sustav bio učinkovitiji i sigurniji. 
Projekt INTESA ima za cilj optimizaciju lučke procedure od iskrcaja tereta s broda do njegova daljnjeg prijevoza željeznicom ili cestom, optimizaciju procedure ulaska u luku i izlaska iz luke, pospješiti djelovanje luke u lošim vremenskim uvjetima uz očuvanje zahtjeva sigurnosti i sigurnosne zaštite, razviti i primijeniti integrirani IKT alat za upravljanje informacijama o pomorskoj sigurnosti i odašiljanje takvih informacija svim brodovima u plovidbi Jadranskim morem. 
Optimizacija lučkih procedura postići će se razvojem pilot sustava i primjenom postignuih ciljeva kroz pilot akcije u stvarnom produkcijskoj okolini PCS sustava po završetku projekta.
Lučka uprava Ploče sudjeluje u projektu sa partnerima iz Italije: North Adriatic Sea port Authorities, Venice, Italy (vodeći partner), Italian Ministry of Infrastructure and Transport – Coast Guards Autorities, RAM-RETE Autostrade Mediterranee SPA, Port Network Authority of Eastern Adritaic sea, Ravena Port authority, Central Adriatic Ports Authority, Southern Adriatic Sea Port Authoritie, te Hrvatske: Lučka uprava Rijeka, Lučka uprava Split, Ministarstvo mora prometa i infrastrukture i Državni hidrometeorološki zavod.
Tražena usluga obuhvaća usluge razvoja sučelja i modula za prihvat podataka u sklopu sustava PCS Lučke uprave Ploče, web servisa za potrebe razmjene podataka s nacionalnim sučeljem (sabirnicom) u sklopu nacionalnog sustava CIMIS u sklopu radnog paketa 4 - WP4 - Pilot akcije. Sastavni dio postupka čine dokumenti:
+ CIMISNet_ePortPlus_Specifikacija 
+ Tehničke specifikacije - Integracija PCS CIMIS
Cilj razv
</t>
  </si>
  <si>
    <t>Usluga razvoja pilot sučelja na infrastrukturi Lučke uprave Ploče</t>
  </si>
  <si>
    <t>Integracija pilot sučelja PCS s sustavom za razmjenu poruka – Lučki informacijski sustava PCS, Sustav razmjena poruka, CIMIS</t>
  </si>
  <si>
    <t>Razvoj pilot servisa za razmjenu podataka - PCS, CIMIS</t>
  </si>
  <si>
    <t>Razvoj pilot PCS sučelja za prihvat podataka u PCS sustav s CIMISNet sučelja</t>
  </si>
  <si>
    <t>Produkcija pilot sustava sustava - sučelja i web servisa</t>
  </si>
  <si>
    <t>Razvoj pilot Web korisničkog sučelja</t>
  </si>
  <si>
    <t>Nadogradnja i konfiguracija sustava za razmjenu poruka - Enterprise sabirnice. Za potrebe pilot sustava.</t>
  </si>
  <si>
    <t>A.7.</t>
  </si>
  <si>
    <t>A.8.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</si>
</sst>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8"/>
      <color theme="1"/>
      <name val="Arial"/>
      <family val="2"/>
      <charset val="238"/>
    </font>
    <font>
      <b/>
      <sz val="8"/>
      <color rgb="FF000000"/>
      <name val="Arial"/>
      <family val="2"/>
      <charset val="238"/>
    </font>
    <font>
      <sz val="8"/>
      <color rgb="FF000000"/>
      <name val="Arial"/>
      <family val="2"/>
      <charset val="238"/>
    </font>
    <font>
      <sz val="8"/>
      <color theme="1"/>
      <name val="Arial"/>
      <family val="2"/>
      <charset val="238"/>
    </font>
    <font>
      <sz val="9"/>
      <color theme="1"/>
      <name val="Arial"/>
      <family val="2"/>
      <charset val="238"/>
    </font>
    <font>
      <b/>
      <u/>
      <sz val="10"/>
      <color rgb="FF000000"/>
      <name val="Arial"/>
      <family val="2"/>
      <charset val="238"/>
    </font>
    <font>
      <b/>
      <sz val="9"/>
      <color theme="1"/>
      <name val="Arial"/>
      <family val="2"/>
      <charset val="238"/>
    </font>
    <font>
      <sz val="10"/>
      <color theme="1"/>
      <name val="Calibri"/>
      <family val="2"/>
      <charset val="238"/>
      <scheme val="minor"/>
    </font>
    <font>
      <b/>
      <sz val="10"/>
      <color theme="1"/>
      <name val="Calibri"/>
      <family val="2"/>
      <charset val="238"/>
      <scheme val="minor"/>
    </font>
    <font>
      <b/>
      <sz val="16"/>
      <color theme="1"/>
      <name val="Calibri"/>
      <family val="2"/>
      <charset val="238"/>
      <scheme val="minor"/>
    </font>
    <font>
      <sz val="9"/>
      <color indexed="81"/>
      <name val="Tahoma"/>
      <family val="2"/>
      <charset val="238"/>
    </font>
    <font>
      <b/>
      <sz val="9"/>
      <color indexed="81"/>
      <name val="Tahoma"/>
      <family val="2"/>
      <charset val="238"/>
    </font>
    <font>
      <b/>
      <sz val="9"/>
      <color rgb="FF000000"/>
      <name val="Arial"/>
      <family val="2"/>
      <charset val="238"/>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tint="-4.9989318521683403E-2"/>
        <bgColor indexed="64"/>
      </patternFill>
    </fill>
  </fills>
  <borders count="15">
    <border>
      <left/>
      <right/>
      <top/>
      <bottom/>
      <diagonal/>
    </border>
    <border>
      <left style="thin">
        <color theme="0" tint="-0.249977111117893"/>
      </left>
      <right/>
      <top/>
      <bottom/>
      <diagonal/>
    </border>
    <border>
      <left/>
      <right/>
      <top style="thin">
        <color theme="0" tint="-0.249977111117893"/>
      </top>
      <bottom/>
      <diagonal/>
    </border>
    <border>
      <left style="thin">
        <color theme="0" tint="-0.249977111117893"/>
      </left>
      <right/>
      <top style="thin">
        <color theme="0" tint="-0.249977111117893"/>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s>
  <cellStyleXfs count="1">
    <xf numFmtId="0" fontId="0" fillId="0" borderId="0"/>
  </cellStyleXfs>
  <cellXfs count="55">
    <xf numFmtId="0" fontId="0" fillId="0" borderId="0" xfId="0"/>
    <xf numFmtId="0" fontId="0" fillId="2" borderId="0" xfId="0" applyFill="1" applyBorder="1"/>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4" fontId="7" fillId="5" borderId="5" xfId="0" applyNumberFormat="1" applyFont="1" applyFill="1" applyBorder="1" applyAlignment="1">
      <alignment horizontal="right" vertical="center" wrapText="1" indent="2"/>
    </xf>
    <xf numFmtId="4" fontId="4" fillId="2" borderId="5" xfId="0" applyNumberFormat="1" applyFont="1" applyFill="1" applyBorder="1" applyAlignment="1">
      <alignment horizontal="right" vertical="center" wrapText="1" indent="2"/>
    </xf>
    <xf numFmtId="4" fontId="4" fillId="4" borderId="5" xfId="0" applyNumberFormat="1" applyFont="1" applyFill="1" applyBorder="1" applyAlignment="1">
      <alignment horizontal="right" vertical="center" wrapText="1" indent="2"/>
    </xf>
    <xf numFmtId="49" fontId="0" fillId="0" borderId="11" xfId="0" applyNumberFormat="1" applyBorder="1" applyAlignment="1">
      <alignment vertical="center" wrapText="1"/>
    </xf>
    <xf numFmtId="0" fontId="4" fillId="2" borderId="5"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right" vertical="center" wrapText="1" indent="2"/>
    </xf>
    <xf numFmtId="0" fontId="4" fillId="2" borderId="5" xfId="0" applyFont="1" applyFill="1" applyBorder="1" applyAlignment="1">
      <alignment horizontal="center" vertical="center" wrapText="1"/>
    </xf>
    <xf numFmtId="0" fontId="13" fillId="2" borderId="5" xfId="0" applyFont="1" applyFill="1" applyBorder="1" applyAlignment="1">
      <alignment vertical="center" wrapText="1"/>
    </xf>
    <xf numFmtId="0" fontId="2" fillId="4" borderId="5"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2" fillId="3" borderId="3"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3" fillId="3" borderId="8" xfId="0" applyFont="1" applyFill="1" applyBorder="1" applyAlignment="1">
      <alignment horizontal="right" vertical="center" wrapText="1"/>
    </xf>
    <xf numFmtId="0" fontId="3" fillId="3" borderId="4" xfId="0" applyFont="1" applyFill="1" applyBorder="1" applyAlignment="1">
      <alignment horizontal="right" vertical="center" wrapText="1"/>
    </xf>
    <xf numFmtId="0" fontId="3" fillId="3" borderId="9" xfId="0" applyFont="1" applyFill="1" applyBorder="1" applyAlignment="1">
      <alignment horizontal="right" vertical="center" wrapText="1"/>
    </xf>
    <xf numFmtId="0" fontId="9" fillId="2" borderId="0" xfId="0" applyFont="1" applyFill="1" applyBorder="1" applyAlignment="1">
      <alignment horizontal="left" vertical="top"/>
    </xf>
    <xf numFmtId="0" fontId="8" fillId="2" borderId="0" xfId="0" applyFont="1" applyFill="1" applyBorder="1" applyAlignment="1">
      <alignment horizontal="left" vertical="top" wrapText="1" indent="1"/>
    </xf>
    <xf numFmtId="0" fontId="8" fillId="2" borderId="0" xfId="0" applyFont="1" applyFill="1" applyBorder="1" applyAlignment="1">
      <alignment horizontal="left" vertical="top" indent="1"/>
    </xf>
    <xf numFmtId="4" fontId="7" fillId="5" borderId="5" xfId="0" applyNumberFormat="1" applyFont="1" applyFill="1" applyBorder="1" applyAlignment="1">
      <alignment horizontal="right" vertical="center" wrapText="1" indent="2"/>
    </xf>
    <xf numFmtId="0" fontId="2" fillId="3" borderId="5" xfId="0" applyFont="1" applyFill="1" applyBorder="1" applyAlignment="1">
      <alignment horizontal="right" vertical="center" wrapText="1"/>
    </xf>
    <xf numFmtId="0" fontId="2" fillId="3" borderId="13" xfId="0" applyFont="1" applyFill="1" applyBorder="1" applyAlignment="1">
      <alignment horizontal="right" vertical="center" wrapText="1"/>
    </xf>
    <xf numFmtId="0" fontId="3" fillId="3" borderId="14" xfId="0" applyFont="1" applyFill="1" applyBorder="1" applyAlignment="1">
      <alignment horizontal="right" vertical="center" wrapText="1"/>
    </xf>
    <xf numFmtId="0" fontId="3" fillId="5" borderId="5"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10" fillId="2" borderId="0" xfId="0" applyFont="1" applyFill="1" applyBorder="1" applyAlignment="1">
      <alignment horizontal="center"/>
    </xf>
    <xf numFmtId="0" fontId="0" fillId="2" borderId="0" xfId="0" applyFill="1" applyBorder="1" applyAlignment="1">
      <alignment horizontal="center" vertical="top" wrapText="1"/>
    </xf>
    <xf numFmtId="0" fontId="0" fillId="2" borderId="0" xfId="0" applyFill="1" applyBorder="1" applyAlignment="1">
      <alignment horizontal="center" vertical="top"/>
    </xf>
    <xf numFmtId="0" fontId="6" fillId="2" borderId="0" xfId="0" applyFont="1" applyFill="1" applyBorder="1" applyAlignment="1">
      <alignment horizontal="center" vertical="center" wrapText="1"/>
    </xf>
    <xf numFmtId="0" fontId="5" fillId="2" borderId="4" xfId="0" applyFont="1" applyFill="1" applyBorder="1" applyAlignment="1">
      <alignment horizontal="left" vertical="top" wrapText="1"/>
    </xf>
    <xf numFmtId="0" fontId="0" fillId="2" borderId="0" xfId="0" applyFill="1" applyBorder="1" applyAlignment="1">
      <alignment horizontal="left" wrapText="1"/>
    </xf>
    <xf numFmtId="0" fontId="9" fillId="2" borderId="0" xfId="0" applyFont="1" applyFill="1" applyBorder="1" applyAlignment="1">
      <alignment horizontal="left"/>
    </xf>
    <xf numFmtId="0" fontId="0" fillId="2" borderId="0" xfId="0" applyFill="1" applyBorder="1" applyAlignment="1">
      <alignment horizontal="left" vertical="top"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11D4E-7B47-49D7-8C74-DB21ABF6A51F}">
  <sheetPr>
    <pageSetUpPr fitToPage="1"/>
  </sheetPr>
  <dimension ref="A1:I30"/>
  <sheetViews>
    <sheetView tabSelected="1" topLeftCell="A14" zoomScale="90" zoomScaleNormal="90" workbookViewId="0">
      <selection activeCell="L19" sqref="L19"/>
    </sheetView>
  </sheetViews>
  <sheetFormatPr defaultRowHeight="15" x14ac:dyDescent="0.25"/>
  <cols>
    <col min="1" max="1" width="8.42578125" style="1" customWidth="1"/>
    <col min="2" max="2" width="4.7109375" style="1" hidden="1" customWidth="1"/>
    <col min="3" max="3" width="9.140625" style="1"/>
    <col min="4" max="5" width="20.7109375" style="1" customWidth="1"/>
    <col min="6" max="7" width="8.7109375" style="1" customWidth="1"/>
    <col min="8" max="8" width="15.7109375" style="1" customWidth="1"/>
    <col min="9" max="9" width="21.7109375" style="1" customWidth="1"/>
    <col min="10" max="16384" width="9.140625" style="1"/>
  </cols>
  <sheetData>
    <row r="1" spans="1:9" ht="21" x14ac:dyDescent="0.35">
      <c r="A1" s="47" t="s">
        <v>20</v>
      </c>
      <c r="B1" s="47"/>
      <c r="C1" s="47"/>
      <c r="D1" s="47"/>
      <c r="E1" s="47"/>
      <c r="F1" s="47"/>
      <c r="G1" s="47"/>
      <c r="H1" s="47"/>
      <c r="I1" s="47"/>
    </row>
    <row r="2" spans="1:9" ht="33" customHeight="1" x14ac:dyDescent="0.25">
      <c r="A2" s="48" t="s">
        <v>31</v>
      </c>
      <c r="B2" s="49"/>
      <c r="C2" s="49"/>
      <c r="D2" s="49"/>
      <c r="E2" s="49"/>
      <c r="F2" s="49"/>
      <c r="G2" s="49"/>
      <c r="H2" s="49"/>
      <c r="I2" s="49"/>
    </row>
    <row r="4" spans="1:9" ht="69" customHeight="1" x14ac:dyDescent="0.25">
      <c r="A4" s="38" t="s">
        <v>16</v>
      </c>
      <c r="B4" s="38"/>
      <c r="C4" s="38"/>
      <c r="D4" s="39" t="s">
        <v>19</v>
      </c>
      <c r="E4" s="40"/>
      <c r="F4" s="40"/>
      <c r="G4" s="40"/>
      <c r="H4" s="40"/>
      <c r="I4" s="40"/>
    </row>
    <row r="5" spans="1:9" ht="45" customHeight="1" x14ac:dyDescent="0.25">
      <c r="A5" s="38" t="s">
        <v>17</v>
      </c>
      <c r="B5" s="38"/>
      <c r="C5" s="38"/>
      <c r="D5" s="39" t="s">
        <v>29</v>
      </c>
      <c r="E5" s="40"/>
      <c r="F5" s="40"/>
      <c r="G5" s="40"/>
      <c r="H5" s="40"/>
      <c r="I5" s="40"/>
    </row>
    <row r="6" spans="1:9" x14ac:dyDescent="0.25">
      <c r="A6" s="53" t="s">
        <v>18</v>
      </c>
      <c r="B6" s="53"/>
      <c r="C6" s="53"/>
      <c r="D6" s="54" t="s">
        <v>30</v>
      </c>
      <c r="E6" s="54"/>
      <c r="F6" s="54"/>
      <c r="G6" s="54"/>
      <c r="H6" s="54"/>
      <c r="I6" s="54"/>
    </row>
    <row r="8" spans="1:9" ht="62.25" customHeight="1" x14ac:dyDescent="0.25">
      <c r="A8" s="52" t="s">
        <v>15</v>
      </c>
      <c r="B8" s="52"/>
      <c r="C8" s="52"/>
      <c r="D8" s="52"/>
      <c r="E8" s="52"/>
      <c r="F8" s="52"/>
      <c r="G8" s="52"/>
      <c r="H8" s="52"/>
      <c r="I8" s="52"/>
    </row>
    <row r="10" spans="1:9" ht="25.5" customHeight="1" x14ac:dyDescent="0.25">
      <c r="A10" s="50" t="s">
        <v>14</v>
      </c>
      <c r="B10" s="50"/>
      <c r="C10" s="50"/>
      <c r="D10" s="50"/>
      <c r="E10" s="50"/>
      <c r="F10" s="50"/>
      <c r="G10" s="50"/>
      <c r="H10" s="50"/>
      <c r="I10" s="50"/>
    </row>
    <row r="11" spans="1:9" ht="7.5" customHeight="1" x14ac:dyDescent="0.25">
      <c r="A11" s="50"/>
      <c r="B11" s="50"/>
      <c r="C11" s="50"/>
      <c r="D11" s="50"/>
      <c r="E11" s="50"/>
      <c r="F11" s="50"/>
      <c r="G11" s="50"/>
      <c r="H11" s="50"/>
      <c r="I11" s="50"/>
    </row>
    <row r="12" spans="1:9" hidden="1" x14ac:dyDescent="0.25">
      <c r="A12" s="50"/>
      <c r="B12" s="50"/>
      <c r="C12" s="50"/>
      <c r="D12" s="50"/>
      <c r="E12" s="50"/>
      <c r="F12" s="50"/>
      <c r="G12" s="50"/>
      <c r="H12" s="50"/>
      <c r="I12" s="50"/>
    </row>
    <row r="13" spans="1:9" ht="275.25" customHeight="1" x14ac:dyDescent="0.25">
      <c r="A13" s="51" t="s">
        <v>33</v>
      </c>
      <c r="B13" s="51"/>
      <c r="C13" s="51"/>
      <c r="D13" s="51"/>
      <c r="E13" s="51"/>
      <c r="F13" s="51"/>
      <c r="G13" s="51"/>
      <c r="H13" s="51"/>
      <c r="I13" s="51"/>
    </row>
    <row r="15" spans="1:9" ht="22.5" x14ac:dyDescent="0.25">
      <c r="A15" s="17" t="s">
        <v>0</v>
      </c>
      <c r="B15" s="17"/>
      <c r="C15" s="17" t="s">
        <v>10</v>
      </c>
      <c r="D15" s="17"/>
      <c r="E15" s="6" t="s">
        <v>11</v>
      </c>
      <c r="F15" s="6" t="s">
        <v>1</v>
      </c>
      <c r="G15" s="7" t="s">
        <v>2</v>
      </c>
      <c r="H15" s="6" t="s">
        <v>13</v>
      </c>
      <c r="I15" s="6" t="s">
        <v>12</v>
      </c>
    </row>
    <row r="16" spans="1:9" x14ac:dyDescent="0.25">
      <c r="A16" s="22">
        <v>0</v>
      </c>
      <c r="B16" s="22"/>
      <c r="C16" s="22">
        <v>1</v>
      </c>
      <c r="D16" s="22"/>
      <c r="E16" s="5">
        <v>2</v>
      </c>
      <c r="F16" s="5">
        <v>3</v>
      </c>
      <c r="G16" s="5">
        <v>4</v>
      </c>
      <c r="H16" s="5">
        <v>5</v>
      </c>
      <c r="I16" s="5" t="s">
        <v>3</v>
      </c>
    </row>
    <row r="17" spans="1:9" x14ac:dyDescent="0.25">
      <c r="A17" s="45" t="s">
        <v>22</v>
      </c>
      <c r="B17" s="45"/>
      <c r="C17" s="46" t="s">
        <v>21</v>
      </c>
      <c r="D17" s="46"/>
      <c r="E17" s="18"/>
      <c r="F17" s="19"/>
      <c r="G17" s="19"/>
      <c r="H17" s="20"/>
      <c r="I17" s="10">
        <f>SUM(I18:I25)</f>
        <v>0</v>
      </c>
    </row>
    <row r="18" spans="1:9" ht="39.75" customHeight="1" x14ac:dyDescent="0.25">
      <c r="A18" s="21" t="s">
        <v>4</v>
      </c>
      <c r="B18" s="21"/>
      <c r="C18" s="16" t="s">
        <v>37</v>
      </c>
      <c r="D18" s="16"/>
      <c r="E18" s="2"/>
      <c r="F18" s="2">
        <v>30</v>
      </c>
      <c r="G18" s="2" t="s">
        <v>32</v>
      </c>
      <c r="H18" s="4"/>
      <c r="I18" s="9">
        <f>F18*H18</f>
        <v>0</v>
      </c>
    </row>
    <row r="19" spans="1:9" ht="33" customHeight="1" x14ac:dyDescent="0.25">
      <c r="A19" s="12" t="s">
        <v>23</v>
      </c>
      <c r="B19" s="12"/>
      <c r="C19" s="16" t="s">
        <v>36</v>
      </c>
      <c r="D19" s="16"/>
      <c r="E19" s="11"/>
      <c r="F19" s="12">
        <v>20</v>
      </c>
      <c r="G19" s="12" t="s">
        <v>32</v>
      </c>
      <c r="H19" s="13"/>
      <c r="I19" s="14">
        <f t="shared" ref="I19:I25" si="0">F19*H19</f>
        <v>0</v>
      </c>
    </row>
    <row r="20" spans="1:9" ht="33" customHeight="1" x14ac:dyDescent="0.25">
      <c r="A20" s="15" t="s">
        <v>25</v>
      </c>
      <c r="B20" s="15"/>
      <c r="C20" s="16" t="s">
        <v>39</v>
      </c>
      <c r="D20" s="16"/>
      <c r="E20" s="11"/>
      <c r="F20" s="15">
        <v>10</v>
      </c>
      <c r="G20" s="15" t="s">
        <v>32</v>
      </c>
      <c r="H20" s="13"/>
      <c r="I20" s="14">
        <f t="shared" si="0"/>
        <v>0</v>
      </c>
    </row>
    <row r="21" spans="1:9" ht="54.75" customHeight="1" x14ac:dyDescent="0.25">
      <c r="A21" s="15" t="s">
        <v>26</v>
      </c>
      <c r="B21" s="15"/>
      <c r="C21" s="16" t="s">
        <v>40</v>
      </c>
      <c r="D21" s="16"/>
      <c r="E21" s="11"/>
      <c r="F21" s="15">
        <v>2</v>
      </c>
      <c r="G21" s="15" t="s">
        <v>32</v>
      </c>
      <c r="H21" s="13"/>
      <c r="I21" s="14">
        <f t="shared" si="0"/>
        <v>0</v>
      </c>
    </row>
    <row r="22" spans="1:9" ht="56.25" customHeight="1" x14ac:dyDescent="0.25">
      <c r="A22" s="12" t="s">
        <v>27</v>
      </c>
      <c r="B22" s="12"/>
      <c r="C22" s="16" t="s">
        <v>35</v>
      </c>
      <c r="D22" s="16"/>
      <c r="E22" s="11"/>
      <c r="F22" s="12">
        <v>15</v>
      </c>
      <c r="G22" s="12" t="s">
        <v>32</v>
      </c>
      <c r="H22" s="13"/>
      <c r="I22" s="14">
        <f t="shared" si="0"/>
        <v>0</v>
      </c>
    </row>
    <row r="23" spans="1:9" ht="38.25" customHeight="1" x14ac:dyDescent="0.25">
      <c r="A23" s="12" t="s">
        <v>28</v>
      </c>
      <c r="B23" s="12"/>
      <c r="C23" s="16" t="s">
        <v>34</v>
      </c>
      <c r="D23" s="16"/>
      <c r="E23" s="11"/>
      <c r="F23" s="12">
        <v>3</v>
      </c>
      <c r="G23" s="12" t="s">
        <v>32</v>
      </c>
      <c r="H23" s="13"/>
      <c r="I23" s="14">
        <f t="shared" si="0"/>
        <v>0</v>
      </c>
    </row>
    <row r="24" spans="1:9" ht="33" customHeight="1" x14ac:dyDescent="0.25">
      <c r="A24" s="12" t="s">
        <v>41</v>
      </c>
      <c r="B24" s="12"/>
      <c r="C24" s="16" t="s">
        <v>24</v>
      </c>
      <c r="D24" s="16"/>
      <c r="E24" s="11"/>
      <c r="F24" s="12">
        <v>10</v>
      </c>
      <c r="G24" s="12" t="s">
        <v>32</v>
      </c>
      <c r="H24" s="13"/>
      <c r="I24" s="14">
        <f t="shared" si="0"/>
        <v>0</v>
      </c>
    </row>
    <row r="25" spans="1:9" ht="36.75" customHeight="1" x14ac:dyDescent="0.25">
      <c r="A25" s="21" t="s">
        <v>42</v>
      </c>
      <c r="B25" s="21"/>
      <c r="C25" s="16" t="s">
        <v>38</v>
      </c>
      <c r="D25" s="16"/>
      <c r="E25" s="3"/>
      <c r="F25" s="12">
        <v>5</v>
      </c>
      <c r="G25" s="12" t="s">
        <v>32</v>
      </c>
      <c r="H25" s="13"/>
      <c r="I25" s="14">
        <f t="shared" si="0"/>
        <v>0</v>
      </c>
    </row>
    <row r="26" spans="1:9" x14ac:dyDescent="0.25">
      <c r="A26" s="23"/>
      <c r="B26" s="24"/>
      <c r="C26" s="25"/>
      <c r="D26" s="32" t="s">
        <v>5</v>
      </c>
      <c r="E26" s="33"/>
      <c r="F26" s="33"/>
      <c r="G26" s="33"/>
      <c r="H26" s="34"/>
      <c r="I26" s="41">
        <f>SUM(I18:I25)</f>
        <v>0</v>
      </c>
    </row>
    <row r="27" spans="1:9" x14ac:dyDescent="0.25">
      <c r="A27" s="26"/>
      <c r="B27" s="27"/>
      <c r="C27" s="28"/>
      <c r="D27" s="35" t="s">
        <v>6</v>
      </c>
      <c r="E27" s="36"/>
      <c r="F27" s="36"/>
      <c r="G27" s="36"/>
      <c r="H27" s="37"/>
      <c r="I27" s="41"/>
    </row>
    <row r="28" spans="1:9" x14ac:dyDescent="0.25">
      <c r="A28" s="26"/>
      <c r="B28" s="27"/>
      <c r="C28" s="28"/>
      <c r="D28" s="42" t="s">
        <v>7</v>
      </c>
      <c r="E28" s="42"/>
      <c r="F28" s="42"/>
      <c r="G28" s="42"/>
      <c r="H28" s="42"/>
      <c r="I28" s="8">
        <f>I26*25%</f>
        <v>0</v>
      </c>
    </row>
    <row r="29" spans="1:9" x14ac:dyDescent="0.25">
      <c r="A29" s="26"/>
      <c r="B29" s="27"/>
      <c r="C29" s="28"/>
      <c r="D29" s="43" t="s">
        <v>8</v>
      </c>
      <c r="E29" s="43"/>
      <c r="F29" s="43"/>
      <c r="G29" s="43"/>
      <c r="H29" s="43"/>
      <c r="I29" s="41">
        <f>I26*1.25</f>
        <v>0</v>
      </c>
    </row>
    <row r="30" spans="1:9" x14ac:dyDescent="0.25">
      <c r="A30" s="29"/>
      <c r="B30" s="30"/>
      <c r="C30" s="31"/>
      <c r="D30" s="44" t="s">
        <v>9</v>
      </c>
      <c r="E30" s="44"/>
      <c r="F30" s="44"/>
      <c r="G30" s="44"/>
      <c r="H30" s="44"/>
      <c r="I30" s="41"/>
    </row>
  </sheetData>
  <mergeCells count="36">
    <mergeCell ref="A1:I1"/>
    <mergeCell ref="A2:I2"/>
    <mergeCell ref="A10:I12"/>
    <mergeCell ref="A13:I13"/>
    <mergeCell ref="A8:I8"/>
    <mergeCell ref="A6:C6"/>
    <mergeCell ref="D6:I6"/>
    <mergeCell ref="A26:C30"/>
    <mergeCell ref="D26:H26"/>
    <mergeCell ref="D27:H27"/>
    <mergeCell ref="A4:C4"/>
    <mergeCell ref="D4:I4"/>
    <mergeCell ref="A5:C5"/>
    <mergeCell ref="D5:I5"/>
    <mergeCell ref="I26:I27"/>
    <mergeCell ref="D28:H28"/>
    <mergeCell ref="D29:H29"/>
    <mergeCell ref="D30:H30"/>
    <mergeCell ref="I29:I30"/>
    <mergeCell ref="A25:B25"/>
    <mergeCell ref="C25:D25"/>
    <mergeCell ref="A17:B17"/>
    <mergeCell ref="C17:D17"/>
    <mergeCell ref="E17:H17"/>
    <mergeCell ref="A18:B18"/>
    <mergeCell ref="C18:D18"/>
    <mergeCell ref="A16:B16"/>
    <mergeCell ref="C16:D16"/>
    <mergeCell ref="C24:D24"/>
    <mergeCell ref="C19:D19"/>
    <mergeCell ref="C22:D22"/>
    <mergeCell ref="C23:D23"/>
    <mergeCell ref="A15:B15"/>
    <mergeCell ref="C15:D15"/>
    <mergeCell ref="C20:D20"/>
    <mergeCell ref="C21:D21"/>
  </mergeCells>
  <pageMargins left="0.7" right="0.7" top="0.75" bottom="0.75" header="0.3" footer="0.3"/>
  <pageSetup paperSize="9" scale="76"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389864E4C97E54DAE6DE0F2FE1B96A3" ma:contentTypeVersion="4" ma:contentTypeDescription="Create a new document." ma:contentTypeScope="" ma:versionID="b3c7d25a99a58e34ace3246424a8f0ff">
  <xsd:schema xmlns:xsd="http://www.w3.org/2001/XMLSchema" xmlns:xs="http://www.w3.org/2001/XMLSchema" xmlns:p="http://schemas.microsoft.com/office/2006/metadata/properties" xmlns:ns2="cedb5e36-a408-4ed0-a42d-96061613fe33" targetNamespace="http://schemas.microsoft.com/office/2006/metadata/properties" ma:root="true" ma:fieldsID="284e2efc8580b9f690bb9a2018891f3a" ns2:_="">
    <xsd:import namespace="cedb5e36-a408-4ed0-a42d-96061613fe3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db5e36-a408-4ed0-a42d-96061613fe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F16C98-8935-4EB7-A6BA-DA793B58625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AD49F3C-7ED4-44D4-8044-DBF485B270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db5e36-a408-4ed0-a42d-96061613fe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83F749-565A-46EF-A674-64732F2A7E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Plećaš</dc:creator>
  <cp:lastModifiedBy>Darko Plećaš</cp:lastModifiedBy>
  <cp:lastPrinted>2021-12-31T08:54:17Z</cp:lastPrinted>
  <dcterms:created xsi:type="dcterms:W3CDTF">2021-12-31T08:19:08Z</dcterms:created>
  <dcterms:modified xsi:type="dcterms:W3CDTF">2022-04-22T09:06:36Z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0x0101004389864E4C97E54DAE6DE0F2FE1B96A3</vt:lpwstr>
  </property>
</Properties>
</file>