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5\"/>
    </mc:Choice>
  </mc:AlternateContent>
  <xr:revisionPtr revIDLastSave="0" documentId="13_ncr:1_{4C63DC52-6F4A-4ECD-ADD0-9FA9AA3AF60B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8" l="1"/>
  <c r="G43" i="8"/>
  <c r="G44" i="8"/>
  <c r="G46" i="8"/>
  <c r="G47" i="8"/>
  <c r="G49" i="8"/>
  <c r="G50" i="8"/>
  <c r="G33" i="8" l="1"/>
  <c r="G40" i="8"/>
  <c r="F24" i="1"/>
  <c r="F35" i="7" l="1"/>
  <c r="F15" i="1"/>
  <c r="F32" i="7" l="1"/>
  <c r="F34" i="7"/>
  <c r="G36" i="8"/>
  <c r="G37" i="8"/>
  <c r="G38" i="8"/>
  <c r="G39" i="8"/>
  <c r="G35" i="8"/>
  <c r="G27" i="8"/>
  <c r="G28" i="8"/>
  <c r="G29" i="8"/>
  <c r="G30" i="8"/>
  <c r="G31" i="8"/>
  <c r="G22" i="8"/>
  <c r="G24" i="8"/>
  <c r="G19" i="8"/>
  <c r="G20" i="8"/>
  <c r="G23" i="8"/>
  <c r="G21" i="8"/>
  <c r="G16" i="8"/>
  <c r="G12" i="8"/>
  <c r="G13" i="8"/>
  <c r="F24" i="7"/>
  <c r="F34" i="1"/>
  <c r="F26" i="1"/>
  <c r="F27" i="1"/>
  <c r="F9" i="1" l="1"/>
  <c r="F8" i="1"/>
  <c r="F6" i="1"/>
  <c r="F22" i="1" l="1"/>
  <c r="F16" i="7" l="1"/>
  <c r="F20" i="1"/>
  <c r="F18" i="7" l="1"/>
  <c r="F18" i="1"/>
  <c r="F17" i="1"/>
  <c r="F15" i="7"/>
  <c r="F21" i="1"/>
  <c r="F14" i="1"/>
  <c r="F7" i="7"/>
  <c r="F8" i="7"/>
  <c r="F9" i="7"/>
  <c r="F12" i="7"/>
  <c r="F13" i="7"/>
</calcChain>
</file>

<file path=xl/sharedStrings.xml><?xml version="1.0" encoding="utf-8"?>
<sst xmlns="http://schemas.openxmlformats.org/spreadsheetml/2006/main" count="590" uniqueCount="362">
  <si>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</si>
  <si>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</si>
  <si>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</si>
  <si>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</si>
  <si>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</si>
  <si>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</si>
  <si>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</si>
  <si>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</si>
  <si>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</si>
  <si>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</si>
  <si>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</si>
  <si>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</si>
  <si>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</si>
  <si>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</si>
  <si>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</si>
  <si>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</si>
  <si>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</si>
  <si>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</si>
  <si>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</si>
  <si>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</si>
  <si>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</si>
  <si>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</si>
  <si>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</si>
  <si>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</si>
  <si>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</si>
  <si>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</si>
  <si>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</si>
  <si>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</si>
  <si>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</si>
  <si>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</si>
  <si>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</si>
  <si>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</si>
  <si>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</si>
  <si>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</si>
  <si>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</si>
  <si>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</si>
  <si>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</si>
  <si>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</si>
  <si>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</si>
  <si>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</si>
  <si>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</si>
  <si>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</si>
  <si>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</si>
  <si>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</si>
  <si>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</si>
  <si>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</si>
  <si>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</si>
  <si>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</si>
  <si>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</si>
  <si>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</si>
  <si>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</si>
  <si>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</si>
  <si>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</si>
  <si>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</si>
  <si>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</si>
  <si>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</si>
  <si>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</si>
  <si>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</si>
  <si>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</si>
  <si>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</si>
  <si>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</si>
  <si>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</si>
  <si>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</si>
  <si>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</si>
  <si>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</si>
  <si>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</si>
  <si>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</si>
  <si>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</si>
  <si>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</si>
  <si>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</si>
  <si>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</si>
  <si>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</si>
  <si>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</si>
  <si>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</si>
  <si>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</si>
  <si>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</si>
  <si>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</si>
  <si>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</si>
  <si>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</si>
  <si>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</si>
  <si>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</si>
  <si>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</si>
  <si>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</si>
  <si>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</si>
  <si>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</si>
  <si>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</si>
  <si>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</si>
  <si>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</si>
  <si>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</si>
  <si>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</si>
  <si>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</si>
  <si>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</si>
  <si>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</si>
  <si>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</si>
  <si>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</si>
  <si>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</si>
  <si>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</si>
  <si>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</si>
  <si>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</si>
  <si>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</si>
  <si>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</si>
  <si>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</si>
  <si>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</si>
  <si>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</si>
  <si>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</si>
  <si>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</si>
  <si>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</si>
  <si>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</si>
  <si>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</si>
  <si>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</si>
  <si>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</si>
  <si>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</si>
  <si>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</si>
  <si>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</si>
  <si>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</si>
  <si>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</si>
  <si>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</si>
  <si>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</si>
  <si>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</si>
  <si>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</si>
  <si>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</si>
  <si>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</si>
  <si>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</si>
  <si>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</si>
  <si>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</si>
  <si>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</si>
  <si>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</si>
  <si>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</si>
  <si>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</si>
  <si>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</si>
  <si>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</si>
  <si>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</si>
  <si>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</si>
  <si>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</si>
  <si>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</si>
  <si>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</si>
  <si>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</si>
  <si>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</si>
  <si>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</si>
  <si>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</si>
  <si>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</si>
  <si>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</si>
  <si>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</si>
  <si>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</si>
  <si>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</si>
  <si>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</si>
  <si>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</si>
  <si>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</si>
  <si>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</si>
  <si>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</si>
  <si>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</si>
  <si>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</si>
  <si>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</si>
  <si>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</si>
  <si>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</si>
  <si>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</si>
  <si>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</si>
  <si>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</si>
  <si>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</si>
  <si>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</si>
  <si>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</si>
  <si>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</si>
  <si>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</si>
  <si>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</si>
  <si>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</si>
  <si>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</si>
  <si>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</si>
  <si>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</si>
  <si>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</si>
  <si>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</si>
  <si>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</si>
  <si>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</si>
  <si>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</si>
  <si>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</si>
  <si>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</si>
  <si>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</si>
  <si>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</si>
  <si>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</si>
  <si>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</si>
  <si>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</si>
  <si>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</si>
  <si>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</si>
  <si>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</si>
  <si>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</si>
  <si>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</si>
  <si>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</si>
  <si>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</si>
  <si>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</si>
  <si>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</si>
  <si>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</si>
  <si>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</si>
  <si>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</si>
  <si>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</si>
  <si>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</si>
  <si>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</si>
  <si>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</si>
  <si>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</si>
  <si>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</si>
  <si>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</si>
  <si>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</si>
  <si>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</si>
  <si>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</si>
  <si>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</si>
  <si>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</si>
  <si>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</si>
  <si>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</si>
  <si>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</si>
  <si>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</si>
  <si>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</si>
  <si>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</si>
  <si>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</si>
  <si>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</si>
  <si>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</si>
  <si>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</si>
  <si>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</si>
  <si>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</si>
  <si>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</si>
  <si>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</si>
  <si>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</si>
  <si>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</si>
  <si>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</si>
  <si>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</si>
  <si>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</si>
  <si>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</si>
  <si>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</si>
  <si>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</si>
  <si>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</si>
  <si>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</si>
  <si>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</si>
  <si>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</si>
  <si>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</si>
  <si>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</si>
  <si>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</si>
  <si>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</si>
  <si>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</si>
  <si>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</si>
  <si>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</si>
  <si>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</si>
  <si>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</si>
  <si>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</si>
  <si>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</si>
  <si>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</si>
  <si>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</si>
  <si>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</si>
  <si>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INV25/25</t>
  </si>
  <si>
    <t>INV26/25</t>
  </si>
  <si>
    <t>80330000-6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</si>
  <si>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</si>
  <si>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</si>
  <si>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</si>
  <si>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</si>
  <si>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</si>
  <si>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</si>
  <si>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</si>
  <si>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</si>
  <si>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</si>
  <si>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</si>
  <si>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</si>
  <si>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</si>
  <si>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</si>
  <si>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</si>
  <si>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</si>
  <si>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</si>
  <si>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</si>
  <si>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</si>
  <si>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</si>
  <si>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</si>
  <si>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</si>
  <si>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</si>
  <si>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</si>
  <si>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</si>
  <si>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</si>
  <si>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</si>
  <si>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</si>
  <si>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INV23/25</t>
  </si>
  <si>
    <t>Izmjena iznosa</t>
  </si>
  <si>
    <t>INV28/25</t>
  </si>
  <si>
    <t>Isporuka karbonskog traka</t>
  </si>
  <si>
    <t>37441100-2</t>
  </si>
  <si>
    <t>Izrada projektne dokumentacije instalacije automatizirane rampe na željezničkom prijelazu s postojećom zaštitnom ogradom</t>
  </si>
  <si>
    <t>TN10/25</t>
  </si>
  <si>
    <t>INV29/25</t>
  </si>
  <si>
    <t>Sanacija ograde u luci Metković</t>
  </si>
  <si>
    <t>50240000-9</t>
  </si>
  <si>
    <t>79714000-7</t>
  </si>
  <si>
    <t>Usluge osiguranja- obvezno osiguranje od automobilske odgovornosti i kasko osiguranje vozila</t>
  </si>
  <si>
    <r>
      <t xml:space="preserve">8000          </t>
    </r>
    <r>
      <rPr>
        <sz val="10"/>
        <rFont val="Arial"/>
        <family val="2"/>
        <charset val="238"/>
      </rPr>
      <t>8.244,00</t>
    </r>
  </si>
  <si>
    <r>
      <t xml:space="preserve">10000         </t>
    </r>
    <r>
      <rPr>
        <sz val="10"/>
        <rFont val="Arial"/>
        <family val="2"/>
        <charset val="238"/>
      </rPr>
      <t>10.305,00</t>
    </r>
  </si>
  <si>
    <t>Mrežni vatrozid za DR lokaciju </t>
  </si>
  <si>
    <t>79700000-2</t>
  </si>
  <si>
    <t>Nova stavka (prenesena iz 2024)</t>
  </si>
  <si>
    <t>Nabava opreme i softwarea za potrebe sekundarne DR lokacije s ciljem osiguranja dostupnosti i otpornosti ICT sustava</t>
  </si>
  <si>
    <t>48900000-7</t>
  </si>
  <si>
    <t>200.000,00</t>
  </si>
  <si>
    <t>Prethodno savjetovanje
Nova stavka (prenesena iz 2024)</t>
  </si>
  <si>
    <t>CYS1/25</t>
  </si>
  <si>
    <t>CYS2/25</t>
  </si>
  <si>
    <t>CYS3/24</t>
  </si>
  <si>
    <t xml:space="preserve">Sustav za sigurnosnu analitiku i forenziku mrežnog prometa </t>
  </si>
  <si>
    <t>CYS4/24</t>
  </si>
  <si>
    <t>Sustav za visoku dostupnost i sigurnosnu zaštitu web aplikacijskog prometa</t>
  </si>
  <si>
    <t>CYS5/24</t>
  </si>
  <si>
    <t xml:space="preserve">Uspostava testne i razvojne okoline sigurnosno odijeljene od produkcijske okoline </t>
  </si>
  <si>
    <t>INV21/25</t>
  </si>
  <si>
    <t>Mjerne postaje za mjerenje kvalitete zraka u luci Ploče</t>
  </si>
  <si>
    <t>KV1/25</t>
  </si>
  <si>
    <t>KV2/25</t>
  </si>
  <si>
    <t>KV3/25</t>
  </si>
  <si>
    <t>2 kvartal</t>
  </si>
  <si>
    <t xml:space="preserve">Prethodno savjetovanje
Nova stavka </t>
  </si>
  <si>
    <t>Nova stavka</t>
  </si>
  <si>
    <t xml:space="preserve">Usluga promidžbe i vidljivosti </t>
  </si>
  <si>
    <t>Stručni nadzor i koordinacija zaštite na radu</t>
  </si>
  <si>
    <t>90731200-5</t>
  </si>
  <si>
    <t>71317000-4</t>
  </si>
  <si>
    <t>38540000-2</t>
  </si>
  <si>
    <t>Briše se</t>
  </si>
  <si>
    <t>Izmjena duljine roka izvođenja</t>
  </si>
  <si>
    <t>INV30/25</t>
  </si>
  <si>
    <t>INV31/25</t>
  </si>
  <si>
    <t>INV32/25</t>
  </si>
  <si>
    <t>INV34/25</t>
  </si>
  <si>
    <t>INV33/25</t>
  </si>
  <si>
    <t xml:space="preserve">Usluge servisnog pregleda (održavanja) sustava kontrole pristupa Primion - Godišnji servisni pregled sustava kontrole pristupa sa uključenim svim troškovima </t>
  </si>
  <si>
    <t>Zamjena neispravnih kompresora na dizalici topline na zgradi Lučke uprave Ploče</t>
  </si>
  <si>
    <t>15.000.00</t>
  </si>
  <si>
    <t>42533000-1</t>
  </si>
  <si>
    <t>Izmjena carinske ograde uz kolosijek br. 10</t>
  </si>
  <si>
    <t>44313100-8</t>
  </si>
  <si>
    <t xml:space="preserve">Izrada i montaža nove carinske ograde kod betonare </t>
  </si>
  <si>
    <t>Sanacija cestovnog prelaza-kolosijeci 16 17 18 odn kolosijeci 1 2 3 obale 5</t>
  </si>
  <si>
    <t>N24/25</t>
  </si>
  <si>
    <t>N25/25</t>
  </si>
  <si>
    <t>Osiguranje od odgovornosti</t>
  </si>
  <si>
    <t>66516000-0</t>
  </si>
  <si>
    <t>Konferencija TEN-T, Stand alone kampanja partnera</t>
  </si>
  <si>
    <t>75120000-3</t>
  </si>
  <si>
    <t>Nabava i izgradnja postaje za mjerenje kvalitete zraka te pripadajućeg softvera, uključujući postavljanje, stavljanje u funkciju i održavanje</t>
  </si>
  <si>
    <t>IV. IZMJENA PLANA NABAVE ZA 2025. GODINU</t>
  </si>
  <si>
    <t>RCD06/25</t>
  </si>
  <si>
    <t>Usluge za potrebe uspostavu inovativnog lučkog EMS sustava, zbirka najboljih praksi, te procjene stanja EMS-a na lokalnoj razini i u prometnim modelima na području luke Ploče</t>
  </si>
  <si>
    <t>90720000-3</t>
  </si>
  <si>
    <r>
      <t xml:space="preserve">14.40,000        </t>
    </r>
    <r>
      <rPr>
        <sz val="10"/>
        <color theme="1"/>
        <rFont val="Arial"/>
        <family val="2"/>
        <charset val="238"/>
      </rPr>
      <t>10.400,00</t>
    </r>
  </si>
  <si>
    <r>
      <t xml:space="preserve">18.000,00     </t>
    </r>
    <r>
      <rPr>
        <sz val="10"/>
        <color theme="1"/>
        <rFont val="Arial"/>
        <family val="2"/>
        <charset val="238"/>
      </rPr>
      <t>13.000,00</t>
    </r>
  </si>
  <si>
    <r>
      <t xml:space="preserve">16.000,00         </t>
    </r>
    <r>
      <rPr>
        <sz val="10"/>
        <color theme="1"/>
        <rFont val="Arial"/>
        <family val="2"/>
        <charset val="238"/>
      </rPr>
      <t>12.000,00</t>
    </r>
  </si>
  <si>
    <r>
      <t xml:space="preserve">20.000,00       </t>
    </r>
    <r>
      <rPr>
        <sz val="10"/>
        <color theme="1"/>
        <rFont val="Arial"/>
        <family val="2"/>
        <charset val="238"/>
      </rPr>
      <t>15.000,00</t>
    </r>
  </si>
  <si>
    <r>
      <t xml:space="preserve">3 mjeseci    </t>
    </r>
    <r>
      <rPr>
        <sz val="10"/>
        <color theme="1"/>
        <rFont val="Arial"/>
        <family val="2"/>
        <charset val="238"/>
      </rPr>
      <t>4mjeseca</t>
    </r>
  </si>
  <si>
    <r>
      <t xml:space="preserve">280000    </t>
    </r>
    <r>
      <rPr>
        <sz val="10"/>
        <rFont val="Arial"/>
        <family val="2"/>
        <charset val="238"/>
      </rPr>
      <t>331.071,38</t>
    </r>
  </si>
  <si>
    <r>
      <t xml:space="preserve">350000       </t>
    </r>
    <r>
      <rPr>
        <sz val="10"/>
        <rFont val="Arial"/>
        <family val="2"/>
        <charset val="238"/>
      </rPr>
      <t>413.839,23</t>
    </r>
  </si>
  <si>
    <t>Prethodno savjetovanje, izmjena iznosa</t>
  </si>
  <si>
    <t>INV35/25</t>
  </si>
  <si>
    <t>Radovi na rasklopištu zbog prelaska na 20kV</t>
  </si>
  <si>
    <t>45317300-5</t>
  </si>
  <si>
    <t>INV36/25</t>
  </si>
  <si>
    <r>
      <t xml:space="preserve">4.700,00     </t>
    </r>
    <r>
      <rPr>
        <sz val="10"/>
        <color theme="1"/>
        <rFont val="Arial"/>
        <family val="2"/>
        <charset val="238"/>
      </rPr>
      <t>7.000,00</t>
    </r>
  </si>
  <si>
    <r>
      <t xml:space="preserve">5.875,00         </t>
    </r>
    <r>
      <rPr>
        <sz val="10"/>
        <color theme="1"/>
        <rFont val="Arial"/>
        <family val="2"/>
        <charset val="238"/>
      </rPr>
      <t>8.750,00</t>
    </r>
  </si>
  <si>
    <t>Novi predmet, izmjena iznosa</t>
  </si>
  <si>
    <t xml:space="preserve">Ostvarivanje preduvjeta za prelazak TRT-a na novi naponski nivo </t>
  </si>
  <si>
    <t>Izrada dizajna i arhitekture programskog okvira kao jezgrenog sustava za potrebe implementacije digitalnih rješenja i integracije u postojeće mrežne i poslovne sustave</t>
  </si>
  <si>
    <t>N28/25</t>
  </si>
  <si>
    <r>
      <t xml:space="preserve">25000     </t>
    </r>
    <r>
      <rPr>
        <sz val="10"/>
        <rFont val="Arial"/>
        <family val="2"/>
        <charset val="238"/>
      </rPr>
      <t>29.156,50</t>
    </r>
  </si>
  <si>
    <r>
      <t xml:space="preserve">31250     </t>
    </r>
    <r>
      <rPr>
        <sz val="10"/>
        <rFont val="Arial"/>
        <family val="2"/>
        <charset val="238"/>
      </rPr>
      <t>36.445,62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</si>
</sst>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10"/>
      <color rgb="FFEE0000"/>
      <name val="Arial"/>
      <family val="2"/>
      <charset val="238"/>
    </font>
    <font>
      <sz val="9"/>
      <color rgb="FFEE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medium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9" fillId="2" borderId="0" applyNumberFormat="0" applyBorder="0" applyAlignment="0" applyProtection="0"/>
    <xf numFmtId="0" fontId="8" fillId="0" borderId="0"/>
    <xf numFmtId="0" fontId="1" fillId="0" borderId="0"/>
  </cellStyleXfs>
  <cellXfs count="598">
    <xf numFmtId="0" fontId="0" fillId="0" borderId="0" xfId="0"/>
    <xf numFmtId="4" fontId="0" fillId="0" borderId="0" xfId="0" applyNumberFormat="1"/>
    <xf numFmtId="0" fontId="3" fillId="3" borderId="0" xfId="0" applyFont="1" applyFill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0" fillId="0" borderId="0" xfId="0" applyFont="1"/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2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2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5" fillId="0" borderId="0" xfId="0" applyFont="1" applyAlignment="1">
      <alignment vertical="center"/>
    </xf>
    <xf numFmtId="0" fontId="4" fillId="0" borderId="0" xfId="0" applyFont="1"/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8" fillId="0" borderId="0" xfId="0" applyFont="1"/>
    <xf numFmtId="0" fontId="18" fillId="3" borderId="9" xfId="0" applyFont="1" applyFill="1" applyBorder="1"/>
    <xf numFmtId="0" fontId="18" fillId="0" borderId="9" xfId="0" applyFont="1" applyBorder="1" applyAlignment="1">
      <alignment vertical="top"/>
    </xf>
    <xf numFmtId="0" fontId="19" fillId="3" borderId="9" xfId="0" applyFont="1" applyFill="1" applyBorder="1"/>
    <xf numFmtId="0" fontId="19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10" fillId="0" borderId="10" xfId="0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4" fontId="10" fillId="0" borderId="13" xfId="0" applyNumberFormat="1" applyFont="1" applyBorder="1" applyAlignment="1">
      <alignment vertical="top"/>
    </xf>
    <xf numFmtId="4" fontId="2" fillId="3" borderId="13" xfId="0" applyNumberFormat="1" applyFont="1" applyFill="1" applyBorder="1" applyAlignment="1">
      <alignment vertical="top"/>
    </xf>
    <xf numFmtId="4" fontId="2" fillId="0" borderId="13" xfId="0" applyNumberFormat="1" applyFont="1" applyBorder="1" applyAlignment="1">
      <alignment vertical="top"/>
    </xf>
    <xf numFmtId="4" fontId="2" fillId="3" borderId="13" xfId="0" applyNumberFormat="1" applyFont="1" applyFill="1" applyBorder="1" applyAlignment="1">
      <alignment horizontal="center" vertical="top"/>
    </xf>
    <xf numFmtId="0" fontId="2" fillId="0" borderId="13" xfId="2" applyFont="1" applyFill="1" applyBorder="1" applyAlignment="1">
      <alignment horizontal="center" vertical="top" wrapText="1"/>
    </xf>
    <xf numFmtId="4" fontId="2" fillId="0" borderId="13" xfId="0" applyNumberFormat="1" applyFont="1" applyBorder="1" applyAlignment="1">
      <alignment horizontal="center" vertical="top"/>
    </xf>
    <xf numFmtId="0" fontId="2" fillId="3" borderId="15" xfId="0" applyFont="1" applyFill="1" applyBorder="1" applyAlignment="1">
      <alignment horizontal="left" vertical="top"/>
    </xf>
    <xf numFmtId="0" fontId="11" fillId="4" borderId="4" xfId="2" applyFont="1" applyFill="1" applyBorder="1" applyAlignment="1">
      <alignment horizontal="center" vertical="center" wrapText="1"/>
    </xf>
    <xf numFmtId="4" fontId="10" fillId="3" borderId="13" xfId="0" applyNumberFormat="1" applyFont="1" applyFill="1" applyBorder="1" applyAlignment="1">
      <alignment horizontal="center" vertical="top" wrapText="1"/>
    </xf>
    <xf numFmtId="4" fontId="10" fillId="0" borderId="13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5" fillId="3" borderId="13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0" fontId="0" fillId="0" borderId="16" xfId="0" applyBorder="1"/>
    <xf numFmtId="0" fontId="0" fillId="0" borderId="13" xfId="0" applyBorder="1" applyAlignment="1">
      <alignment vertical="top"/>
    </xf>
    <xf numFmtId="4" fontId="3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2" fillId="0" borderId="1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8" xfId="2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right" vertical="top"/>
    </xf>
    <xf numFmtId="0" fontId="10" fillId="0" borderId="18" xfId="0" applyFont="1" applyBorder="1" applyAlignment="1">
      <alignment horizontal="right" vertical="top"/>
    </xf>
    <xf numFmtId="0" fontId="10" fillId="3" borderId="18" xfId="0" applyFont="1" applyFill="1" applyBorder="1" applyAlignment="1">
      <alignment horizontal="right" vertical="top"/>
    </xf>
    <xf numFmtId="0" fontId="2" fillId="3" borderId="18" xfId="0" applyFont="1" applyFill="1" applyBorder="1" applyAlignment="1">
      <alignment vertical="top"/>
    </xf>
    <xf numFmtId="4" fontId="2" fillId="3" borderId="16" xfId="0" applyNumberFormat="1" applyFont="1" applyFill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4" fontId="2" fillId="0" borderId="21" xfId="0" applyNumberFormat="1" applyFont="1" applyBorder="1" applyAlignment="1">
      <alignment horizontal="center" vertical="top"/>
    </xf>
    <xf numFmtId="0" fontId="10" fillId="5" borderId="18" xfId="0" applyFont="1" applyFill="1" applyBorder="1" applyAlignment="1">
      <alignment horizontal="right" vertical="top"/>
    </xf>
    <xf numFmtId="4" fontId="2" fillId="5" borderId="13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vertical="top"/>
    </xf>
    <xf numFmtId="4" fontId="10" fillId="5" borderId="13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4" fontId="2" fillId="5" borderId="13" xfId="0" applyNumberFormat="1" applyFont="1" applyFill="1" applyBorder="1" applyAlignment="1">
      <alignment vertical="top"/>
    </xf>
    <xf numFmtId="4" fontId="10" fillId="5" borderId="13" xfId="0" applyNumberFormat="1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1" xfId="0" applyNumberFormat="1" applyFont="1" applyBorder="1" applyAlignment="1">
      <alignment horizontal="center" vertical="top" wrapText="1"/>
    </xf>
    <xf numFmtId="0" fontId="21" fillId="4" borderId="2" xfId="2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vertical="top"/>
    </xf>
    <xf numFmtId="0" fontId="10" fillId="5" borderId="11" xfId="0" applyFont="1" applyFill="1" applyBorder="1" applyAlignment="1">
      <alignment vertical="top"/>
    </xf>
    <xf numFmtId="4" fontId="2" fillId="3" borderId="24" xfId="0" applyNumberFormat="1" applyFont="1" applyFill="1" applyBorder="1" applyAlignment="1">
      <alignment horizontal="center" vertical="top"/>
    </xf>
    <xf numFmtId="4" fontId="2" fillId="3" borderId="23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4" fontId="10" fillId="0" borderId="13" xfId="0" applyNumberFormat="1" applyFont="1" applyBorder="1" applyAlignment="1">
      <alignment horizontal="center" vertical="top"/>
    </xf>
    <xf numFmtId="0" fontId="10" fillId="5" borderId="13" xfId="0" applyFont="1" applyFill="1" applyBorder="1" applyAlignment="1">
      <alignment vertical="top"/>
    </xf>
    <xf numFmtId="0" fontId="2" fillId="3" borderId="13" xfId="0" applyFont="1" applyFill="1" applyBorder="1" applyAlignment="1">
      <alignment vertical="top"/>
    </xf>
    <xf numFmtId="165" fontId="2" fillId="0" borderId="10" xfId="2" applyNumberFormat="1" applyFont="1" applyFill="1" applyBorder="1" applyAlignment="1">
      <alignment horizontal="right" vertical="top" wrapText="1"/>
    </xf>
    <xf numFmtId="4" fontId="10" fillId="3" borderId="10" xfId="0" applyNumberFormat="1" applyFont="1" applyFill="1" applyBorder="1" applyAlignment="1">
      <alignment horizontal="center" vertical="top" wrapText="1"/>
    </xf>
    <xf numFmtId="4" fontId="0" fillId="0" borderId="13" xfId="0" applyNumberFormat="1" applyBorder="1" applyAlignment="1">
      <alignment vertical="top"/>
    </xf>
    <xf numFmtId="4" fontId="10" fillId="3" borderId="13" xfId="0" applyNumberFormat="1" applyFont="1" applyFill="1" applyBorder="1" applyAlignment="1">
      <alignment horizontal="center" vertical="top"/>
    </xf>
    <xf numFmtId="4" fontId="12" fillId="0" borderId="13" xfId="0" applyNumberFormat="1" applyFont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2" fillId="3" borderId="13" xfId="2" applyFont="1" applyFill="1" applyBorder="1" applyAlignment="1">
      <alignment horizontal="center" vertical="center" wrapText="1"/>
    </xf>
    <xf numFmtId="4" fontId="12" fillId="3" borderId="13" xfId="0" applyNumberFormat="1" applyFont="1" applyFill="1" applyBorder="1" applyAlignment="1">
      <alignment horizontal="center" vertical="top" wrapText="1"/>
    </xf>
    <xf numFmtId="4" fontId="12" fillId="0" borderId="13" xfId="0" applyNumberFormat="1" applyFont="1" applyBorder="1" applyAlignment="1">
      <alignment horizontal="center" vertical="top" wrapText="1"/>
    </xf>
    <xf numFmtId="4" fontId="2" fillId="3" borderId="14" xfId="0" applyNumberFormat="1" applyFont="1" applyFill="1" applyBorder="1" applyAlignment="1">
      <alignment vertical="top"/>
    </xf>
    <xf numFmtId="4" fontId="12" fillId="5" borderId="13" xfId="0" applyNumberFormat="1" applyFont="1" applyFill="1" applyBorder="1" applyAlignment="1">
      <alignment horizontal="center" vertical="top" wrapText="1"/>
    </xf>
    <xf numFmtId="0" fontId="10" fillId="0" borderId="33" xfId="0" applyFont="1" applyBorder="1" applyAlignment="1">
      <alignment horizontal="right" vertical="top"/>
    </xf>
    <xf numFmtId="0" fontId="10" fillId="0" borderId="28" xfId="0" applyFont="1" applyBorder="1" applyAlignment="1">
      <alignment vertical="top"/>
    </xf>
    <xf numFmtId="0" fontId="10" fillId="0" borderId="22" xfId="0" applyFont="1" applyBorder="1" applyAlignment="1">
      <alignment vertical="top"/>
    </xf>
    <xf numFmtId="4" fontId="10" fillId="0" borderId="21" xfId="0" applyNumberFormat="1" applyFont="1" applyBorder="1" applyAlignment="1">
      <alignment vertical="top"/>
    </xf>
    <xf numFmtId="4" fontId="12" fillId="0" borderId="22" xfId="0" applyNumberFormat="1" applyFont="1" applyBorder="1" applyAlignment="1">
      <alignment horizontal="center" vertical="top" wrapText="1"/>
    </xf>
    <xf numFmtId="0" fontId="18" fillId="0" borderId="9" xfId="0" applyFont="1" applyBorder="1"/>
    <xf numFmtId="4" fontId="10" fillId="3" borderId="10" xfId="0" applyNumberFormat="1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4" fontId="10" fillId="0" borderId="24" xfId="0" applyNumberFormat="1" applyFont="1" applyBorder="1" applyAlignment="1">
      <alignment vertical="top"/>
    </xf>
    <xf numFmtId="4" fontId="0" fillId="3" borderId="23" xfId="0" applyNumberFormat="1" applyFill="1" applyBorder="1" applyAlignment="1">
      <alignment vertical="top"/>
    </xf>
    <xf numFmtId="0" fontId="2" fillId="0" borderId="13" xfId="0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 wrapText="1"/>
    </xf>
    <xf numFmtId="4" fontId="2" fillId="3" borderId="24" xfId="0" applyNumberFormat="1" applyFont="1" applyFill="1" applyBorder="1" applyAlignment="1">
      <alignment horizontal="center" vertical="top" wrapText="1"/>
    </xf>
    <xf numFmtId="4" fontId="7" fillId="3" borderId="13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0" borderId="10" xfId="2" applyNumberFormat="1" applyFont="1" applyFill="1" applyBorder="1" applyAlignment="1">
      <alignment horizontal="center" vertical="top" wrapText="1"/>
    </xf>
    <xf numFmtId="0" fontId="12" fillId="0" borderId="13" xfId="2" applyFont="1" applyFill="1" applyBorder="1" applyAlignment="1">
      <alignment horizontal="center" vertical="top" wrapText="1"/>
    </xf>
    <xf numFmtId="4" fontId="12" fillId="3" borderId="23" xfId="0" applyNumberFormat="1" applyFont="1" applyFill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/>
    </xf>
    <xf numFmtId="4" fontId="1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0" fontId="10" fillId="0" borderId="7" xfId="0" applyFont="1" applyBorder="1" applyAlignment="1">
      <alignment vertical="top" wrapText="1"/>
    </xf>
    <xf numFmtId="4" fontId="5" fillId="0" borderId="10" xfId="2" applyNumberFormat="1" applyFont="1" applyFill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12" fillId="3" borderId="7" xfId="0" applyNumberFormat="1" applyFont="1" applyFill="1" applyBorder="1" applyAlignment="1">
      <alignment horizontal="center" vertical="top" wrapText="1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8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0" fontId="3" fillId="3" borderId="6" xfId="0" applyFont="1" applyFill="1" applyBorder="1"/>
    <xf numFmtId="4" fontId="2" fillId="3" borderId="0" xfId="0" applyNumberFormat="1" applyFont="1" applyFill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0" fontId="2" fillId="3" borderId="34" xfId="0" applyFont="1" applyFill="1" applyBorder="1" applyAlignment="1">
      <alignment vertical="top"/>
    </xf>
    <xf numFmtId="165" fontId="2" fillId="0" borderId="12" xfId="2" applyNumberFormat="1" applyFont="1" applyFill="1" applyBorder="1" applyAlignment="1">
      <alignment horizontal="right" vertical="top" wrapText="1"/>
    </xf>
    <xf numFmtId="0" fontId="10" fillId="0" borderId="12" xfId="2" applyFont="1" applyFill="1" applyBorder="1" applyAlignment="1">
      <alignment horizontal="center" vertical="top" wrapText="1"/>
    </xf>
    <xf numFmtId="0" fontId="10" fillId="3" borderId="6" xfId="0" applyFont="1" applyFill="1" applyBorder="1"/>
    <xf numFmtId="0" fontId="12" fillId="0" borderId="9" xfId="0" applyFont="1" applyBorder="1" applyAlignment="1">
      <alignment vertical="top"/>
    </xf>
    <xf numFmtId="0" fontId="12" fillId="3" borderId="8" xfId="0" applyFont="1" applyFill="1" applyBorder="1" applyAlignment="1">
      <alignment vertical="top"/>
    </xf>
    <xf numFmtId="0" fontId="12" fillId="3" borderId="0" xfId="0" applyFont="1" applyFill="1" applyAlignment="1">
      <alignment vertical="top"/>
    </xf>
    <xf numFmtId="0" fontId="2" fillId="0" borderId="18" xfId="0" applyFont="1" applyBorder="1" applyAlignment="1">
      <alignment horizontal="right" vertical="top"/>
    </xf>
    <xf numFmtId="4" fontId="2" fillId="0" borderId="13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 wrapText="1"/>
    </xf>
    <xf numFmtId="4" fontId="2" fillId="0" borderId="10" xfId="0" applyNumberFormat="1" applyFont="1" applyBorder="1" applyAlignment="1">
      <alignment horizontal="right" vertical="top" wrapText="1"/>
    </xf>
    <xf numFmtId="0" fontId="2" fillId="0" borderId="13" xfId="0" applyFont="1" applyBorder="1" applyAlignment="1">
      <alignment vertical="top" wrapText="1"/>
    </xf>
    <xf numFmtId="4" fontId="2" fillId="3" borderId="13" xfId="0" applyNumberFormat="1" applyFont="1" applyFill="1" applyBorder="1" applyAlignment="1">
      <alignment horizontal="center" vertical="top" wrapText="1"/>
    </xf>
    <xf numFmtId="4" fontId="2" fillId="5" borderId="0" xfId="0" applyNumberFormat="1" applyFont="1" applyFill="1" applyAlignment="1">
      <alignment horizontal="center" vertical="top" wrapText="1"/>
    </xf>
    <xf numFmtId="4" fontId="10" fillId="5" borderId="7" xfId="0" applyNumberFormat="1" applyFont="1" applyFill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0" fillId="5" borderId="18" xfId="0" applyFont="1" applyFill="1" applyBorder="1" applyAlignment="1">
      <alignment horizontal="right"/>
    </xf>
    <xf numFmtId="4" fontId="10" fillId="5" borderId="10" xfId="0" applyNumberFormat="1" applyFont="1" applyFill="1" applyBorder="1"/>
    <xf numFmtId="4" fontId="10" fillId="5" borderId="23" xfId="0" applyNumberFormat="1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/>
    </xf>
    <xf numFmtId="4" fontId="2" fillId="5" borderId="23" xfId="0" applyNumberFormat="1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wrapText="1"/>
    </xf>
    <xf numFmtId="0" fontId="11" fillId="4" borderId="4" xfId="2" applyFont="1" applyFill="1" applyBorder="1" applyAlignment="1">
      <alignment horizontal="right" wrapText="1"/>
    </xf>
    <xf numFmtId="0" fontId="7" fillId="3" borderId="18" xfId="0" applyFont="1" applyFill="1" applyBorder="1" applyAlignment="1">
      <alignment horizontal="right" vertical="top"/>
    </xf>
    <xf numFmtId="0" fontId="10" fillId="0" borderId="18" xfId="2" applyFont="1" applyFill="1" applyBorder="1" applyAlignment="1">
      <alignment horizontal="right" vertical="top" wrapText="1"/>
    </xf>
    <xf numFmtId="0" fontId="2" fillId="3" borderId="37" xfId="0" applyFont="1" applyFill="1" applyBorder="1" applyAlignment="1">
      <alignment horizontal="right" vertical="top"/>
    </xf>
    <xf numFmtId="4" fontId="10" fillId="5" borderId="5" xfId="0" applyNumberFormat="1" applyFont="1" applyFill="1" applyBorder="1" applyAlignment="1">
      <alignment horizontal="center" wrapText="1"/>
    </xf>
    <xf numFmtId="0" fontId="10" fillId="0" borderId="6" xfId="0" applyFont="1" applyBorder="1" applyAlignment="1">
      <alignment horizontal="right" vertical="top"/>
    </xf>
    <xf numFmtId="0" fontId="10" fillId="0" borderId="0" xfId="0" applyFont="1" applyAlignment="1">
      <alignment vertical="top" wrapText="1"/>
    </xf>
    <xf numFmtId="4" fontId="10" fillId="0" borderId="0" xfId="0" applyNumberFormat="1" applyFont="1" applyAlignment="1">
      <alignment horizontal="center" vertical="top"/>
    </xf>
    <xf numFmtId="0" fontId="2" fillId="3" borderId="6" xfId="0" applyFont="1" applyFill="1" applyBorder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0" fillId="0" borderId="19" xfId="2" applyFont="1" applyFill="1" applyBorder="1" applyAlignment="1">
      <alignment horizontal="right" vertical="top" wrapText="1"/>
    </xf>
    <xf numFmtId="4" fontId="2" fillId="3" borderId="36" xfId="0" applyNumberFormat="1" applyFont="1" applyFill="1" applyBorder="1" applyAlignment="1">
      <alignment horizontal="center" vertical="top"/>
    </xf>
    <xf numFmtId="4" fontId="2" fillId="3" borderId="29" xfId="0" applyNumberFormat="1" applyFont="1" applyFill="1" applyBorder="1" applyAlignment="1">
      <alignment horizontal="center" vertical="top"/>
    </xf>
    <xf numFmtId="4" fontId="12" fillId="3" borderId="36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0" fontId="2" fillId="6" borderId="0" xfId="0" applyFont="1" applyFill="1" applyAlignment="1">
      <alignment vertical="top"/>
    </xf>
    <xf numFmtId="4" fontId="10" fillId="6" borderId="13" xfId="0" applyNumberFormat="1" applyFont="1" applyFill="1" applyBorder="1" applyAlignment="1">
      <alignment horizontal="center" vertical="top"/>
    </xf>
    <xf numFmtId="4" fontId="2" fillId="6" borderId="10" xfId="0" applyNumberFormat="1" applyFont="1" applyFill="1" applyBorder="1" applyAlignment="1">
      <alignment horizontal="center" vertical="top"/>
    </xf>
    <xf numFmtId="0" fontId="10" fillId="0" borderId="37" xfId="0" applyFont="1" applyBorder="1" applyAlignment="1">
      <alignment horizontal="right" vertical="top"/>
    </xf>
    <xf numFmtId="4" fontId="2" fillId="0" borderId="23" xfId="0" applyNumberFormat="1" applyFont="1" applyBorder="1" applyAlignment="1">
      <alignment vertical="top"/>
    </xf>
    <xf numFmtId="0" fontId="10" fillId="0" borderId="39" xfId="0" applyFont="1" applyBorder="1" applyAlignment="1">
      <alignment vertical="top"/>
    </xf>
    <xf numFmtId="0" fontId="10" fillId="5" borderId="39" xfId="0" applyFont="1" applyFill="1" applyBorder="1" applyAlignment="1">
      <alignment vertical="top"/>
    </xf>
    <xf numFmtId="0" fontId="10" fillId="5" borderId="33" xfId="0" applyFont="1" applyFill="1" applyBorder="1" applyAlignment="1">
      <alignment horizontal="right" vertical="top"/>
    </xf>
    <xf numFmtId="0" fontId="10" fillId="5" borderId="28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5" xfId="0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28" xfId="0" applyFont="1" applyBorder="1" applyAlignment="1">
      <alignment vertical="top" wrapText="1"/>
    </xf>
    <xf numFmtId="0" fontId="2" fillId="0" borderId="33" xfId="0" applyFont="1" applyBorder="1" applyAlignment="1">
      <alignment horizontal="right" vertical="top"/>
    </xf>
    <xf numFmtId="0" fontId="10" fillId="3" borderId="37" xfId="0" applyFont="1" applyFill="1" applyBorder="1" applyAlignment="1">
      <alignment horizontal="right" vertical="top"/>
    </xf>
    <xf numFmtId="0" fontId="10" fillId="3" borderId="23" xfId="0" applyFont="1" applyFill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4" fontId="10" fillId="3" borderId="24" xfId="0" applyNumberFormat="1" applyFont="1" applyFill="1" applyBorder="1" applyAlignment="1">
      <alignment vertical="top"/>
    </xf>
    <xf numFmtId="4" fontId="2" fillId="0" borderId="22" xfId="0" applyNumberFormat="1" applyFont="1" applyBorder="1" applyAlignment="1">
      <alignment vertical="top"/>
    </xf>
    <xf numFmtId="4" fontId="10" fillId="3" borderId="23" xfId="0" applyNumberFormat="1" applyFont="1" applyFill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 wrapText="1"/>
    </xf>
    <xf numFmtId="4" fontId="10" fillId="5" borderId="16" xfId="0" applyNumberFormat="1" applyFont="1" applyFill="1" applyBorder="1" applyAlignment="1">
      <alignment horizontal="center" vertical="top" wrapText="1"/>
    </xf>
    <xf numFmtId="4" fontId="10" fillId="0" borderId="16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right" vertical="top"/>
    </xf>
    <xf numFmtId="0" fontId="0" fillId="8" borderId="10" xfId="0" applyFill="1" applyBorder="1" applyAlignment="1">
      <alignment vertical="top"/>
    </xf>
    <xf numFmtId="0" fontId="1" fillId="7" borderId="15" xfId="4" applyFill="1" applyBorder="1" applyAlignment="1">
      <alignment vertical="top"/>
    </xf>
    <xf numFmtId="0" fontId="1" fillId="7" borderId="11" xfId="4" applyFill="1" applyBorder="1" applyAlignment="1">
      <alignment vertical="top"/>
    </xf>
    <xf numFmtId="0" fontId="1" fillId="7" borderId="13" xfId="4" applyFill="1" applyBorder="1" applyAlignment="1">
      <alignment vertical="top"/>
    </xf>
    <xf numFmtId="0" fontId="1" fillId="7" borderId="10" xfId="4" applyFill="1" applyBorder="1" applyAlignment="1">
      <alignment vertical="top"/>
    </xf>
    <xf numFmtId="0" fontId="5" fillId="0" borderId="16" xfId="0" applyFont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7" xfId="0" applyBorder="1"/>
    <xf numFmtId="0" fontId="0" fillId="3" borderId="44" xfId="0" applyFill="1" applyBorder="1" applyAlignment="1">
      <alignment vertical="top"/>
    </xf>
    <xf numFmtId="4" fontId="25" fillId="0" borderId="22" xfId="4" applyNumberFormat="1" applyFont="1" applyBorder="1" applyAlignment="1">
      <alignment vertical="top"/>
    </xf>
    <xf numFmtId="4" fontId="2" fillId="0" borderId="22" xfId="4" applyNumberFormat="1" applyFont="1" applyBorder="1" applyAlignment="1">
      <alignment vertical="top"/>
    </xf>
    <xf numFmtId="4" fontId="0" fillId="3" borderId="21" xfId="0" applyNumberFormat="1" applyFill="1" applyBorder="1" applyAlignment="1">
      <alignment vertical="top"/>
    </xf>
    <xf numFmtId="0" fontId="0" fillId="3" borderId="21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4" fontId="0" fillId="0" borderId="10" xfId="0" applyNumberFormat="1" applyBorder="1" applyAlignment="1">
      <alignment vertical="top"/>
    </xf>
    <xf numFmtId="0" fontId="2" fillId="0" borderId="16" xfId="4" applyFont="1" applyBorder="1" applyAlignment="1">
      <alignment horizontal="left" vertical="top"/>
    </xf>
    <xf numFmtId="4" fontId="2" fillId="3" borderId="22" xfId="4" applyNumberFormat="1" applyFont="1" applyFill="1" applyBorder="1" applyAlignment="1">
      <alignment vertical="top"/>
    </xf>
    <xf numFmtId="0" fontId="2" fillId="0" borderId="25" xfId="4" applyFont="1" applyBorder="1" applyAlignment="1">
      <alignment horizontal="left" vertical="top"/>
    </xf>
    <xf numFmtId="4" fontId="10" fillId="0" borderId="0" xfId="0" applyNumberFormat="1" applyFont="1" applyAlignment="1">
      <alignment vertical="top"/>
    </xf>
    <xf numFmtId="4" fontId="10" fillId="5" borderId="7" xfId="0" applyNumberFormat="1" applyFont="1" applyFill="1" applyBorder="1" applyAlignment="1">
      <alignment horizontal="center" vertical="top"/>
    </xf>
    <xf numFmtId="0" fontId="2" fillId="3" borderId="43" xfId="0" applyFont="1" applyFill="1" applyBorder="1" applyAlignment="1">
      <alignment vertical="top" wrapText="1"/>
    </xf>
    <xf numFmtId="0" fontId="7" fillId="3" borderId="18" xfId="2" applyFont="1" applyFill="1" applyBorder="1" applyAlignment="1">
      <alignment horizontal="right" vertical="top" wrapText="1"/>
    </xf>
    <xf numFmtId="0" fontId="7" fillId="3" borderId="11" xfId="2" applyFont="1" applyFill="1" applyBorder="1" applyAlignment="1">
      <alignment horizontal="center" vertical="top" wrapText="1"/>
    </xf>
    <xf numFmtId="0" fontId="7" fillId="3" borderId="13" xfId="2" applyFont="1" applyFill="1" applyBorder="1" applyAlignment="1">
      <alignment horizontal="center" vertical="top" wrapText="1"/>
    </xf>
    <xf numFmtId="4" fontId="7" fillId="3" borderId="10" xfId="2" applyNumberFormat="1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/>
    </xf>
    <xf numFmtId="0" fontId="5" fillId="3" borderId="13" xfId="0" applyFont="1" applyFill="1" applyBorder="1" applyAlignment="1">
      <alignment vertical="top"/>
    </xf>
    <xf numFmtId="4" fontId="5" fillId="3" borderId="10" xfId="0" applyNumberFormat="1" applyFont="1" applyFill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10" fillId="3" borderId="40" xfId="0" applyFont="1" applyFill="1" applyBorder="1" applyAlignment="1">
      <alignment vertical="top"/>
    </xf>
    <xf numFmtId="0" fontId="10" fillId="3" borderId="39" xfId="0" applyFont="1" applyFill="1" applyBorder="1" applyAlignment="1">
      <alignment vertical="top"/>
    </xf>
    <xf numFmtId="4" fontId="10" fillId="3" borderId="7" xfId="0" applyNumberFormat="1" applyFont="1" applyFill="1" applyBorder="1" applyAlignment="1">
      <alignment horizontal="center" vertical="top"/>
    </xf>
    <xf numFmtId="0" fontId="20" fillId="3" borderId="18" xfId="0" applyFont="1" applyFill="1" applyBorder="1" applyAlignment="1">
      <alignment horizontal="right" vertical="top"/>
    </xf>
    <xf numFmtId="0" fontId="20" fillId="3" borderId="40" xfId="0" applyFont="1" applyFill="1" applyBorder="1" applyAlignment="1">
      <alignment vertical="top" wrapText="1"/>
    </xf>
    <xf numFmtId="0" fontId="20" fillId="3" borderId="13" xfId="0" applyFont="1" applyFill="1" applyBorder="1" applyAlignment="1">
      <alignment vertical="top" wrapText="1"/>
    </xf>
    <xf numFmtId="4" fontId="20" fillId="3" borderId="13" xfId="0" applyNumberFormat="1" applyFont="1" applyFill="1" applyBorder="1" applyAlignment="1">
      <alignment vertical="top"/>
    </xf>
    <xf numFmtId="4" fontId="20" fillId="3" borderId="42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3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 wrapText="1"/>
    </xf>
    <xf numFmtId="4" fontId="10" fillId="3" borderId="23" xfId="0" applyNumberFormat="1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22" xfId="0" applyFill="1" applyBorder="1" applyAlignment="1">
      <alignment vertical="top"/>
    </xf>
    <xf numFmtId="0" fontId="20" fillId="3" borderId="5" xfId="0" applyFont="1" applyFill="1" applyBorder="1" applyAlignment="1">
      <alignment vertical="top"/>
    </xf>
    <xf numFmtId="0" fontId="10" fillId="3" borderId="38" xfId="0" applyFont="1" applyFill="1" applyBorder="1" applyAlignment="1">
      <alignment horizontal="right" vertical="top"/>
    </xf>
    <xf numFmtId="0" fontId="10" fillId="3" borderId="41" xfId="0" applyFont="1" applyFill="1" applyBorder="1" applyAlignment="1">
      <alignment vertical="top"/>
    </xf>
    <xf numFmtId="0" fontId="10" fillId="3" borderId="35" xfId="0" applyFont="1" applyFill="1" applyBorder="1" applyAlignment="1">
      <alignment vertical="top"/>
    </xf>
    <xf numFmtId="4" fontId="10" fillId="3" borderId="36" xfId="0" applyNumberFormat="1" applyFont="1" applyFill="1" applyBorder="1" applyAlignment="1">
      <alignment vertical="top"/>
    </xf>
    <xf numFmtId="4" fontId="10" fillId="3" borderId="36" xfId="0" applyNumberFormat="1" applyFont="1" applyFill="1" applyBorder="1" applyAlignment="1">
      <alignment horizontal="center" vertical="top"/>
    </xf>
    <xf numFmtId="4" fontId="10" fillId="3" borderId="35" xfId="0" applyNumberFormat="1" applyFont="1" applyFill="1" applyBorder="1" applyAlignment="1">
      <alignment horizontal="center" vertical="top"/>
    </xf>
    <xf numFmtId="4" fontId="2" fillId="3" borderId="29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2" fillId="0" borderId="0" xfId="0" applyFont="1" applyAlignment="1">
      <alignment vertical="top"/>
    </xf>
    <xf numFmtId="0" fontId="12" fillId="8" borderId="13" xfId="0" applyFont="1" applyFill="1" applyBorder="1" applyAlignment="1">
      <alignment vertical="top"/>
    </xf>
    <xf numFmtId="4" fontId="12" fillId="3" borderId="22" xfId="0" applyNumberFormat="1" applyFont="1" applyFill="1" applyBorder="1" applyAlignment="1">
      <alignment horizontal="center" vertical="top" wrapText="1"/>
    </xf>
    <xf numFmtId="0" fontId="12" fillId="8" borderId="13" xfId="0" applyFont="1" applyFill="1" applyBorder="1" applyAlignment="1">
      <alignment vertical="top" wrapText="1"/>
    </xf>
    <xf numFmtId="4" fontId="0" fillId="0" borderId="10" xfId="0" applyNumberFormat="1" applyBorder="1"/>
    <xf numFmtId="0" fontId="0" fillId="0" borderId="1" xfId="0" applyBorder="1" applyAlignment="1">
      <alignment vertical="top"/>
    </xf>
    <xf numFmtId="0" fontId="11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top" wrapText="1"/>
    </xf>
    <xf numFmtId="4" fontId="12" fillId="0" borderId="0" xfId="0" applyNumberFormat="1" applyFont="1" applyAlignment="1">
      <alignment horizontal="left" vertical="top"/>
    </xf>
    <xf numFmtId="4" fontId="23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4" fontId="15" fillId="0" borderId="0" xfId="0" applyNumberFormat="1" applyFont="1" applyAlignment="1">
      <alignment horizontal="right" vertical="top"/>
    </xf>
    <xf numFmtId="0" fontId="3" fillId="7" borderId="18" xfId="4" applyFont="1" applyFill="1" applyBorder="1" applyAlignment="1">
      <alignment horizontal="left"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2" fillId="3" borderId="25" xfId="4" applyFont="1" applyFill="1" applyBorder="1" applyAlignment="1">
      <alignment horizontal="left" vertical="top"/>
    </xf>
    <xf numFmtId="0" fontId="0" fillId="3" borderId="7" xfId="0" applyFill="1" applyBorder="1" applyAlignment="1">
      <alignment horizontal="center"/>
    </xf>
    <xf numFmtId="0" fontId="10" fillId="3" borderId="6" xfId="0" applyFont="1" applyFill="1" applyBorder="1" applyAlignment="1">
      <alignment horizontal="right" vertical="top"/>
    </xf>
    <xf numFmtId="0" fontId="10" fillId="3" borderId="7" xfId="0" applyFont="1" applyFill="1" applyBorder="1" applyAlignment="1">
      <alignment vertical="top"/>
    </xf>
    <xf numFmtId="4" fontId="10" fillId="3" borderId="0" xfId="0" applyNumberFormat="1" applyFont="1" applyFill="1" applyAlignment="1">
      <alignment vertical="top"/>
    </xf>
    <xf numFmtId="4" fontId="0" fillId="3" borderId="7" xfId="0" applyNumberFormat="1" applyFill="1" applyBorder="1" applyAlignment="1">
      <alignment vertical="top"/>
    </xf>
    <xf numFmtId="0" fontId="2" fillId="3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4" fontId="2" fillId="3" borderId="7" xfId="0" applyNumberFormat="1" applyFont="1" applyFill="1" applyBorder="1" applyAlignment="1">
      <alignment vertical="top"/>
    </xf>
    <xf numFmtId="0" fontId="10" fillId="3" borderId="0" xfId="0" applyFont="1" applyFill="1" applyAlignment="1">
      <alignment vertical="top" wrapText="1"/>
    </xf>
    <xf numFmtId="0" fontId="0" fillId="0" borderId="4" xfId="0" applyBorder="1"/>
    <xf numFmtId="0" fontId="3" fillId="0" borderId="6" xfId="0" applyFont="1" applyBorder="1" applyAlignment="1">
      <alignment vertical="top"/>
    </xf>
    <xf numFmtId="0" fontId="25" fillId="0" borderId="0" xfId="4" applyFont="1" applyAlignment="1">
      <alignment vertical="top" wrapText="1"/>
    </xf>
    <xf numFmtId="0" fontId="25" fillId="0" borderId="0" xfId="4" applyFont="1" applyAlignment="1">
      <alignment horizontal="left" vertical="top" wrapText="1"/>
    </xf>
    <xf numFmtId="0" fontId="2" fillId="0" borderId="0" xfId="4" applyFont="1" applyAlignment="1">
      <alignment vertical="top" wrapText="1"/>
    </xf>
    <xf numFmtId="0" fontId="2" fillId="0" borderId="0" xfId="4" applyFont="1" applyAlignment="1">
      <alignment horizontal="left" vertical="top" wrapText="1"/>
    </xf>
    <xf numFmtId="0" fontId="2" fillId="3" borderId="0" xfId="4" applyFont="1" applyFill="1" applyAlignment="1">
      <alignment vertical="top" wrapText="1"/>
    </xf>
    <xf numFmtId="0" fontId="0" fillId="3" borderId="0" xfId="0" applyFill="1" applyAlignment="1">
      <alignment horizontal="center"/>
    </xf>
    <xf numFmtId="0" fontId="2" fillId="0" borderId="17" xfId="4" applyFont="1" applyBorder="1" applyAlignment="1">
      <alignment horizontal="left" vertical="top"/>
    </xf>
    <xf numFmtId="0" fontId="0" fillId="3" borderId="30" xfId="0" applyFill="1" applyBorder="1" applyAlignment="1">
      <alignment vertical="top"/>
    </xf>
    <xf numFmtId="0" fontId="2" fillId="0" borderId="29" xfId="4" applyFont="1" applyBorder="1" applyAlignment="1">
      <alignment vertical="top" wrapText="1"/>
    </xf>
    <xf numFmtId="4" fontId="2" fillId="0" borderId="14" xfId="4" applyNumberFormat="1" applyFont="1" applyBorder="1" applyAlignment="1">
      <alignment vertical="top"/>
    </xf>
    <xf numFmtId="4" fontId="0" fillId="3" borderId="12" xfId="0" applyNumberFormat="1" applyFill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4" fontId="12" fillId="3" borderId="14" xfId="0" applyNumberFormat="1" applyFont="1" applyFill="1" applyBorder="1" applyAlignment="1">
      <alignment horizontal="center" vertical="top" wrapText="1"/>
    </xf>
    <xf numFmtId="0" fontId="2" fillId="5" borderId="16" xfId="4" applyFont="1" applyFill="1" applyBorder="1" applyAlignment="1">
      <alignment horizontal="center" vertical="top"/>
    </xf>
    <xf numFmtId="0" fontId="0" fillId="5" borderId="20" xfId="0" applyFill="1" applyBorder="1" applyAlignment="1">
      <alignment vertical="top"/>
    </xf>
    <xf numFmtId="0" fontId="2" fillId="5" borderId="0" xfId="4" applyFont="1" applyFill="1" applyAlignment="1">
      <alignment vertical="top" wrapText="1"/>
    </xf>
    <xf numFmtId="4" fontId="2" fillId="5" borderId="22" xfId="4" applyNumberFormat="1" applyFont="1" applyFill="1" applyBorder="1" applyAlignment="1">
      <alignment vertical="top"/>
    </xf>
    <xf numFmtId="4" fontId="2" fillId="5" borderId="10" xfId="0" applyNumberFormat="1" applyFont="1" applyFill="1" applyBorder="1" applyAlignment="1">
      <alignment horizontal="right" vertical="top"/>
    </xf>
    <xf numFmtId="0" fontId="2" fillId="5" borderId="13" xfId="0" applyFont="1" applyFill="1" applyBorder="1" applyAlignment="1">
      <alignment horizontal="center" vertical="top"/>
    </xf>
    <xf numFmtId="0" fontId="2" fillId="5" borderId="0" xfId="0" applyFont="1" applyFill="1" applyAlignment="1">
      <alignment vertical="top"/>
    </xf>
    <xf numFmtId="0" fontId="2" fillId="5" borderId="16" xfId="4" applyFont="1" applyFill="1" applyBorder="1" applyAlignment="1">
      <alignment horizontal="left" vertical="top"/>
    </xf>
    <xf numFmtId="0" fontId="2" fillId="5" borderId="0" xfId="4" applyFont="1" applyFill="1" applyAlignment="1">
      <alignment horizontal="left" vertical="top" wrapText="1"/>
    </xf>
    <xf numFmtId="4" fontId="0" fillId="5" borderId="10" xfId="0" applyNumberFormat="1" applyFill="1" applyBorder="1" applyAlignment="1">
      <alignment vertical="top"/>
    </xf>
    <xf numFmtId="0" fontId="0" fillId="5" borderId="44" xfId="0" applyFill="1" applyBorder="1" applyAlignment="1">
      <alignment vertical="top"/>
    </xf>
    <xf numFmtId="4" fontId="0" fillId="5" borderId="21" xfId="0" applyNumberFormat="1" applyFill="1" applyBorder="1" applyAlignment="1">
      <alignment vertical="top"/>
    </xf>
    <xf numFmtId="0" fontId="2" fillId="5" borderId="22" xfId="0" applyFont="1" applyFill="1" applyBorder="1" applyAlignment="1">
      <alignment horizontal="center" vertical="top"/>
    </xf>
    <xf numFmtId="4" fontId="12" fillId="5" borderId="22" xfId="0" applyNumberFormat="1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vertical="top"/>
    </xf>
    <xf numFmtId="0" fontId="2" fillId="5" borderId="16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1" fillId="7" borderId="13" xfId="4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2" fillId="3" borderId="22" xfId="0" applyFont="1" applyFill="1" applyBorder="1" applyAlignment="1">
      <alignment vertical="top"/>
    </xf>
    <xf numFmtId="0" fontId="2" fillId="5" borderId="22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4" fontId="1" fillId="7" borderId="10" xfId="4" applyNumberFormat="1" applyFill="1" applyBorder="1" applyAlignment="1">
      <alignment vertical="top"/>
    </xf>
    <xf numFmtId="0" fontId="10" fillId="3" borderId="0" xfId="0" applyFont="1" applyFill="1" applyAlignment="1">
      <alignment vertical="top"/>
    </xf>
    <xf numFmtId="0" fontId="2" fillId="5" borderId="13" xfId="0" applyFont="1" applyFill="1" applyBorder="1" applyAlignment="1">
      <alignment vertical="top"/>
    </xf>
    <xf numFmtId="0" fontId="25" fillId="3" borderId="16" xfId="4" applyFont="1" applyFill="1" applyBorder="1" applyAlignment="1">
      <alignment horizontal="left" vertical="top"/>
    </xf>
    <xf numFmtId="0" fontId="21" fillId="3" borderId="20" xfId="4" applyFont="1" applyFill="1" applyBorder="1" applyAlignment="1">
      <alignment horizontal="left" vertical="top"/>
    </xf>
    <xf numFmtId="0" fontId="12" fillId="0" borderId="12" xfId="2" applyFont="1" applyFill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4" fontId="10" fillId="0" borderId="5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right" vertical="top"/>
    </xf>
    <xf numFmtId="0" fontId="12" fillId="3" borderId="5" xfId="0" applyFont="1" applyFill="1" applyBorder="1" applyAlignment="1">
      <alignment vertical="top" wrapText="1"/>
    </xf>
    <xf numFmtId="4" fontId="12" fillId="0" borderId="5" xfId="0" applyNumberFormat="1" applyFont="1" applyBorder="1" applyAlignment="1">
      <alignment horizontal="center" vertical="top"/>
    </xf>
    <xf numFmtId="4" fontId="12" fillId="0" borderId="0" xfId="0" applyNumberFormat="1" applyFont="1" applyAlignment="1">
      <alignment horizontal="center" vertical="top"/>
    </xf>
    <xf numFmtId="4" fontId="12" fillId="0" borderId="0" xfId="0" applyNumberFormat="1" applyFont="1" applyAlignment="1">
      <alignment horizontal="center" vertical="top" wrapText="1"/>
    </xf>
    <xf numFmtId="4" fontId="5" fillId="0" borderId="16" xfId="2" applyNumberFormat="1" applyFont="1" applyFill="1" applyBorder="1" applyAlignment="1">
      <alignment horizontal="center" vertical="center" wrapText="1"/>
    </xf>
    <xf numFmtId="4" fontId="0" fillId="5" borderId="16" xfId="0" applyNumberFormat="1" applyFill="1" applyBorder="1" applyAlignment="1">
      <alignment vertical="top"/>
    </xf>
    <xf numFmtId="4" fontId="0" fillId="3" borderId="16" xfId="0" applyNumberFormat="1" applyFill="1" applyBorder="1" applyAlignment="1">
      <alignment vertical="top"/>
    </xf>
    <xf numFmtId="4" fontId="0" fillId="0" borderId="16" xfId="0" applyNumberFormat="1" applyBorder="1" applyAlignment="1">
      <alignment vertical="top"/>
    </xf>
    <xf numFmtId="4" fontId="2" fillId="0" borderId="16" xfId="0" applyNumberFormat="1" applyFont="1" applyBorder="1" applyAlignment="1">
      <alignment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0" fillId="0" borderId="25" xfId="0" applyNumberFormat="1" applyBorder="1" applyAlignment="1">
      <alignment vertical="top"/>
    </xf>
    <xf numFmtId="4" fontId="2" fillId="0" borderId="25" xfId="0" applyNumberFormat="1" applyFont="1" applyBorder="1" applyAlignment="1">
      <alignment vertical="top"/>
    </xf>
    <xf numFmtId="4" fontId="2" fillId="3" borderId="47" xfId="0" applyNumberFormat="1" applyFont="1" applyFill="1" applyBorder="1" applyAlignment="1">
      <alignment vertical="top"/>
    </xf>
    <xf numFmtId="4" fontId="7" fillId="3" borderId="16" xfId="2" applyNumberFormat="1" applyFont="1" applyFill="1" applyBorder="1" applyAlignment="1">
      <alignment horizontal="center" vertical="top" wrapText="1"/>
    </xf>
    <xf numFmtId="4" fontId="5" fillId="3" borderId="16" xfId="0" applyNumberFormat="1" applyFont="1" applyFill="1" applyBorder="1" applyAlignment="1">
      <alignment vertical="top"/>
    </xf>
    <xf numFmtId="4" fontId="2" fillId="5" borderId="16" xfId="0" applyNumberFormat="1" applyFont="1" applyFill="1" applyBorder="1" applyAlignment="1">
      <alignment vertical="top"/>
    </xf>
    <xf numFmtId="4" fontId="2" fillId="0" borderId="16" xfId="0" applyNumberFormat="1" applyFont="1" applyBorder="1" applyAlignment="1">
      <alignment vertical="top"/>
    </xf>
    <xf numFmtId="4" fontId="2" fillId="3" borderId="16" xfId="0" applyNumberFormat="1" applyFont="1" applyFill="1" applyBorder="1" applyAlignment="1">
      <alignment vertical="top"/>
    </xf>
    <xf numFmtId="4" fontId="2" fillId="3" borderId="10" xfId="0" applyNumberFormat="1" applyFont="1" applyFill="1" applyBorder="1" applyAlignment="1">
      <alignment vertical="top"/>
    </xf>
    <xf numFmtId="0" fontId="0" fillId="5" borderId="25" xfId="0" applyFill="1" applyBorder="1" applyAlignment="1">
      <alignment vertical="top"/>
    </xf>
    <xf numFmtId="4" fontId="0" fillId="3" borderId="6" xfId="0" applyNumberFormat="1" applyFill="1" applyBorder="1" applyAlignment="1">
      <alignment vertical="top"/>
    </xf>
    <xf numFmtId="4" fontId="2" fillId="0" borderId="6" xfId="0" applyNumberFormat="1" applyFont="1" applyBorder="1" applyAlignment="1">
      <alignment vertical="top"/>
    </xf>
    <xf numFmtId="4" fontId="12" fillId="0" borderId="6" xfId="0" applyNumberFormat="1" applyFont="1" applyBorder="1" applyAlignment="1">
      <alignment vertical="top"/>
    </xf>
    <xf numFmtId="4" fontId="2" fillId="3" borderId="34" xfId="0" applyNumberFormat="1" applyFont="1" applyFill="1" applyBorder="1" applyAlignment="1">
      <alignment vertical="top"/>
    </xf>
    <xf numFmtId="0" fontId="11" fillId="4" borderId="3" xfId="2" applyFont="1" applyFill="1" applyBorder="1" applyAlignment="1">
      <alignment horizontal="center" vertical="center" wrapText="1"/>
    </xf>
    <xf numFmtId="0" fontId="5" fillId="3" borderId="39" xfId="2" applyFont="1" applyFill="1" applyBorder="1" applyAlignment="1">
      <alignment horizontal="center" vertical="center" wrapText="1"/>
    </xf>
    <xf numFmtId="4" fontId="10" fillId="5" borderId="39" xfId="0" applyNumberFormat="1" applyFont="1" applyFill="1" applyBorder="1" applyAlignment="1">
      <alignment horizontal="center" vertical="top"/>
    </xf>
    <xf numFmtId="4" fontId="10" fillId="3" borderId="39" xfId="0" applyNumberFormat="1" applyFont="1" applyFill="1" applyBorder="1" applyAlignment="1">
      <alignment horizontal="center" vertical="top"/>
    </xf>
    <xf numFmtId="4" fontId="2" fillId="3" borderId="39" xfId="0" applyNumberFormat="1" applyFont="1" applyFill="1" applyBorder="1" applyAlignment="1">
      <alignment horizontal="center" vertical="top"/>
    </xf>
    <xf numFmtId="4" fontId="10" fillId="0" borderId="48" xfId="0" applyNumberFormat="1" applyFont="1" applyBorder="1" applyAlignment="1">
      <alignment horizontal="center" vertical="top"/>
    </xf>
    <xf numFmtId="4" fontId="2" fillId="0" borderId="48" xfId="0" applyNumberFormat="1" applyFont="1" applyBorder="1" applyAlignment="1">
      <alignment horizontal="center" vertical="top"/>
    </xf>
    <xf numFmtId="4" fontId="12" fillId="3" borderId="42" xfId="0" applyNumberFormat="1" applyFont="1" applyFill="1" applyBorder="1" applyAlignment="1">
      <alignment horizontal="center" vertical="top"/>
    </xf>
    <xf numFmtId="4" fontId="10" fillId="6" borderId="39" xfId="0" applyNumberFormat="1" applyFont="1" applyFill="1" applyBorder="1" applyAlignment="1">
      <alignment horizontal="center" vertical="top"/>
    </xf>
    <xf numFmtId="4" fontId="10" fillId="0" borderId="39" xfId="0" applyNumberFormat="1" applyFont="1" applyBorder="1" applyAlignment="1">
      <alignment horizontal="center" vertical="top"/>
    </xf>
    <xf numFmtId="4" fontId="10" fillId="5" borderId="5" xfId="0" applyNumberFormat="1" applyFont="1" applyFill="1" applyBorder="1" applyAlignment="1">
      <alignment horizontal="center" vertical="top"/>
    </xf>
    <xf numFmtId="4" fontId="10" fillId="3" borderId="5" xfId="0" applyNumberFormat="1" applyFont="1" applyFill="1" applyBorder="1" applyAlignment="1">
      <alignment horizontal="center" vertical="top"/>
    </xf>
    <xf numFmtId="0" fontId="0" fillId="5" borderId="48" xfId="0" applyFill="1" applyBorder="1" applyAlignment="1">
      <alignment vertical="top"/>
    </xf>
    <xf numFmtId="4" fontId="2" fillId="0" borderId="5" xfId="0" applyNumberFormat="1" applyFont="1" applyBorder="1" applyAlignment="1">
      <alignment horizontal="center" vertical="top"/>
    </xf>
    <xf numFmtId="0" fontId="19" fillId="0" borderId="13" xfId="2" applyFont="1" applyFill="1" applyBorder="1" applyAlignment="1">
      <alignment horizontal="center" vertical="center" wrapText="1"/>
    </xf>
    <xf numFmtId="4" fontId="10" fillId="0" borderId="22" xfId="0" applyNumberFormat="1" applyFont="1" applyBorder="1" applyAlignment="1">
      <alignment horizontal="center" vertical="top" wrapText="1"/>
    </xf>
    <xf numFmtId="0" fontId="2" fillId="6" borderId="7" xfId="0" applyFont="1" applyFill="1" applyBorder="1" applyAlignment="1">
      <alignment vertical="top"/>
    </xf>
    <xf numFmtId="4" fontId="5" fillId="3" borderId="13" xfId="0" applyNumberFormat="1" applyFont="1" applyFill="1" applyBorder="1" applyAlignment="1">
      <alignment horizontal="center" vertical="top"/>
    </xf>
    <xf numFmtId="0" fontId="12" fillId="0" borderId="16" xfId="4" applyFont="1" applyBorder="1" applyAlignment="1">
      <alignment horizontal="left" vertical="top"/>
    </xf>
    <xf numFmtId="4" fontId="12" fillId="0" borderId="22" xfId="4" applyNumberFormat="1" applyFont="1" applyBorder="1" applyAlignment="1">
      <alignment vertical="top"/>
    </xf>
    <xf numFmtId="0" fontId="2" fillId="0" borderId="6" xfId="0" applyFont="1" applyBorder="1" applyAlignment="1">
      <alignment horizontal="right" vertical="top"/>
    </xf>
    <xf numFmtId="4" fontId="10" fillId="3" borderId="0" xfId="0" applyNumberFormat="1" applyFont="1" applyFill="1" applyAlignment="1">
      <alignment horizontal="center" vertical="top"/>
    </xf>
    <xf numFmtId="4" fontId="10" fillId="3" borderId="7" xfId="0" applyNumberFormat="1" applyFont="1" applyFill="1" applyBorder="1" applyAlignment="1">
      <alignment horizontal="center" vertical="top" wrapText="1"/>
    </xf>
    <xf numFmtId="0" fontId="20" fillId="0" borderId="0" xfId="0" applyFont="1"/>
    <xf numFmtId="0" fontId="26" fillId="0" borderId="0" xfId="0" applyFont="1"/>
    <xf numFmtId="4" fontId="27" fillId="0" borderId="10" xfId="0" applyNumberFormat="1" applyFont="1" applyBorder="1" applyAlignment="1">
      <alignment vertical="top" wrapText="1"/>
    </xf>
    <xf numFmtId="4" fontId="27" fillId="0" borderId="13" xfId="0" applyNumberFormat="1" applyFont="1" applyBorder="1" applyAlignment="1">
      <alignment horizontal="right" vertical="top" wrapText="1"/>
    </xf>
    <xf numFmtId="0" fontId="28" fillId="0" borderId="0" xfId="0" applyFont="1"/>
    <xf numFmtId="0" fontId="29" fillId="3" borderId="16" xfId="4" applyFont="1" applyFill="1" applyBorder="1" applyAlignment="1">
      <alignment horizontal="left" vertical="top"/>
    </xf>
    <xf numFmtId="0" fontId="29" fillId="3" borderId="17" xfId="4" applyFont="1" applyFill="1" applyBorder="1" applyAlignment="1">
      <alignment horizontal="left" vertical="top"/>
    </xf>
    <xf numFmtId="0" fontId="3" fillId="7" borderId="16" xfId="4" applyFont="1" applyFill="1" applyBorder="1" applyAlignment="1">
      <alignment horizontal="left" vertical="top"/>
    </xf>
    <xf numFmtId="0" fontId="2" fillId="3" borderId="49" xfId="0" applyFont="1" applyFill="1" applyBorder="1" applyAlignment="1">
      <alignment horizontal="left" vertical="top"/>
    </xf>
    <xf numFmtId="0" fontId="2" fillId="3" borderId="28" xfId="0" applyFont="1" applyFill="1" applyBorder="1" applyAlignment="1">
      <alignment vertical="top" wrapText="1"/>
    </xf>
    <xf numFmtId="4" fontId="2" fillId="3" borderId="22" xfId="0" applyNumberFormat="1" applyFont="1" applyFill="1" applyBorder="1" applyAlignment="1">
      <alignment vertical="top"/>
    </xf>
    <xf numFmtId="4" fontId="3" fillId="3" borderId="21" xfId="0" applyNumberFormat="1" applyFont="1" applyFill="1" applyBorder="1"/>
    <xf numFmtId="4" fontId="2" fillId="3" borderId="22" xfId="0" applyNumberFormat="1" applyFont="1" applyFill="1" applyBorder="1" applyAlignment="1">
      <alignment horizontal="center" vertical="top"/>
    </xf>
    <xf numFmtId="4" fontId="2" fillId="3" borderId="21" xfId="0" applyNumberFormat="1" applyFont="1" applyFill="1" applyBorder="1" applyAlignment="1">
      <alignment horizontal="center" vertical="top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1" xfId="0" applyNumberFormat="1" applyFont="1" applyFill="1" applyBorder="1" applyAlignment="1">
      <alignment horizontal="center" vertical="top" wrapText="1"/>
    </xf>
    <xf numFmtId="4" fontId="10" fillId="3" borderId="22" xfId="0" applyNumberFormat="1" applyFont="1" applyFill="1" applyBorder="1" applyAlignment="1">
      <alignment horizontal="center" vertical="top" wrapText="1"/>
    </xf>
    <xf numFmtId="0" fontId="12" fillId="3" borderId="25" xfId="0" applyFont="1" applyFill="1" applyBorder="1" applyAlignment="1">
      <alignment horizontal="center"/>
    </xf>
    <xf numFmtId="0" fontId="12" fillId="3" borderId="45" xfId="0" applyFont="1" applyFill="1" applyBorder="1" applyAlignment="1">
      <alignment horizontal="center"/>
    </xf>
    <xf numFmtId="0" fontId="12" fillId="3" borderId="46" xfId="0" applyFont="1" applyFill="1" applyBorder="1" applyAlignment="1">
      <alignment horizontal="center"/>
    </xf>
    <xf numFmtId="0" fontId="10" fillId="0" borderId="0" xfId="0" applyFont="1" applyAlignment="1">
      <alignment vertical="top"/>
    </xf>
    <xf numFmtId="0" fontId="10" fillId="3" borderId="5" xfId="0" applyFont="1" applyFill="1" applyBorder="1" applyAlignment="1">
      <alignment vertical="top" wrapText="1"/>
    </xf>
    <xf numFmtId="4" fontId="10" fillId="0" borderId="6" xfId="0" applyNumberFormat="1" applyFont="1" applyBorder="1" applyAlignment="1">
      <alignment vertical="top"/>
    </xf>
    <xf numFmtId="4" fontId="10" fillId="0" borderId="0" xfId="0" applyNumberFormat="1" applyFont="1" applyAlignment="1">
      <alignment horizontal="center" vertical="top" wrapText="1"/>
    </xf>
    <xf numFmtId="0" fontId="10" fillId="0" borderId="6" xfId="0" applyFont="1" applyBorder="1"/>
    <xf numFmtId="0" fontId="10" fillId="0" borderId="7" xfId="0" applyFont="1" applyBorder="1" applyAlignment="1">
      <alignment vertical="top"/>
    </xf>
    <xf numFmtId="0" fontId="12" fillId="3" borderId="6" xfId="0" applyFont="1" applyFill="1" applyBorder="1"/>
    <xf numFmtId="0" fontId="21" fillId="3" borderId="50" xfId="4" applyFont="1" applyFill="1" applyBorder="1" applyAlignment="1">
      <alignment horizontal="left" vertical="top"/>
    </xf>
    <xf numFmtId="0" fontId="10" fillId="0" borderId="23" xfId="0" applyFont="1" applyBorder="1" applyAlignment="1">
      <alignment vertical="top"/>
    </xf>
    <xf numFmtId="4" fontId="31" fillId="0" borderId="7" xfId="4" applyNumberFormat="1" applyFont="1" applyBorder="1" applyAlignment="1">
      <alignment vertical="top"/>
    </xf>
    <xf numFmtId="4" fontId="10" fillId="0" borderId="24" xfId="0" applyNumberFormat="1" applyFont="1" applyBorder="1" applyAlignment="1">
      <alignment horizontal="right" vertical="top"/>
    </xf>
    <xf numFmtId="0" fontId="10" fillId="0" borderId="24" xfId="0" applyFont="1" applyBorder="1" applyAlignment="1">
      <alignment vertical="top"/>
    </xf>
    <xf numFmtId="0" fontId="10" fillId="0" borderId="47" xfId="0" applyFont="1" applyBorder="1" applyAlignment="1">
      <alignment vertical="top"/>
    </xf>
    <xf numFmtId="4" fontId="10" fillId="0" borderId="23" xfId="0" applyNumberFormat="1" applyFont="1" applyBorder="1" applyAlignment="1">
      <alignment horizontal="center" vertical="top" wrapText="1"/>
    </xf>
    <xf numFmtId="4" fontId="31" fillId="0" borderId="22" xfId="4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right" vertical="top"/>
    </xf>
    <xf numFmtId="0" fontId="10" fillId="0" borderId="10" xfId="0" applyFont="1" applyBorder="1" applyAlignment="1">
      <alignment vertical="top"/>
    </xf>
    <xf numFmtId="0" fontId="10" fillId="0" borderId="16" xfId="0" applyFont="1" applyBorder="1" applyAlignment="1">
      <alignment vertical="top"/>
    </xf>
    <xf numFmtId="0" fontId="21" fillId="3" borderId="30" xfId="4" applyFont="1" applyFill="1" applyBorder="1" applyAlignment="1">
      <alignment horizontal="left" vertical="top"/>
    </xf>
    <xf numFmtId="0" fontId="10" fillId="0" borderId="29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4" fontId="31" fillId="0" borderId="14" xfId="4" applyNumberFormat="1" applyFont="1" applyBorder="1" applyAlignment="1">
      <alignment vertical="top"/>
    </xf>
    <xf numFmtId="4" fontId="10" fillId="0" borderId="12" xfId="0" applyNumberFormat="1" applyFont="1" applyBorder="1" applyAlignment="1">
      <alignment horizontal="right" vertical="top"/>
    </xf>
    <xf numFmtId="4" fontId="10" fillId="3" borderId="14" xfId="0" applyNumberFormat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vertical="top"/>
    </xf>
    <xf numFmtId="0" fontId="10" fillId="0" borderId="17" xfId="0" applyFont="1" applyBorder="1" applyAlignment="1">
      <alignment vertical="top"/>
    </xf>
    <xf numFmtId="0" fontId="10" fillId="0" borderId="36" xfId="0" applyFont="1" applyBorder="1" applyAlignment="1">
      <alignment vertical="top"/>
    </xf>
    <xf numFmtId="4" fontId="10" fillId="0" borderId="14" xfId="0" applyNumberFormat="1" applyFont="1" applyBorder="1" applyAlignment="1">
      <alignment horizontal="center" vertical="top" wrapText="1"/>
    </xf>
    <xf numFmtId="0" fontId="32" fillId="3" borderId="6" xfId="0" applyFont="1" applyFill="1" applyBorder="1" applyAlignment="1">
      <alignment vertical="top"/>
    </xf>
    <xf numFmtId="0" fontId="32" fillId="0" borderId="16" xfId="4" applyFont="1" applyBorder="1" applyAlignment="1">
      <alignment horizontal="left" vertical="top"/>
    </xf>
    <xf numFmtId="0" fontId="32" fillId="3" borderId="44" xfId="0" applyFont="1" applyFill="1" applyBorder="1" applyAlignment="1">
      <alignment vertical="top"/>
    </xf>
    <xf numFmtId="0" fontId="32" fillId="0" borderId="0" xfId="4" applyFont="1" applyAlignment="1">
      <alignment vertical="top" wrapText="1"/>
    </xf>
    <xf numFmtId="0" fontId="32" fillId="3" borderId="22" xfId="0" applyFont="1" applyFill="1" applyBorder="1" applyAlignment="1">
      <alignment vertical="top"/>
    </xf>
    <xf numFmtId="4" fontId="32" fillId="0" borderId="22" xfId="4" applyNumberFormat="1" applyFont="1" applyBorder="1" applyAlignment="1">
      <alignment vertical="top"/>
    </xf>
    <xf numFmtId="4" fontId="32" fillId="3" borderId="21" xfId="0" applyNumberFormat="1" applyFont="1" applyFill="1" applyBorder="1" applyAlignment="1">
      <alignment vertical="top"/>
    </xf>
    <xf numFmtId="4" fontId="32" fillId="3" borderId="13" xfId="0" applyNumberFormat="1" applyFont="1" applyFill="1" applyBorder="1" applyAlignment="1">
      <alignment horizontal="center" vertical="top" wrapText="1"/>
    </xf>
    <xf numFmtId="0" fontId="32" fillId="3" borderId="21" xfId="0" applyFont="1" applyFill="1" applyBorder="1" applyAlignment="1">
      <alignment horizontal="center"/>
    </xf>
    <xf numFmtId="0" fontId="10" fillId="3" borderId="25" xfId="0" applyFont="1" applyFill="1" applyBorder="1" applyAlignment="1">
      <alignment horizontal="center"/>
    </xf>
    <xf numFmtId="0" fontId="10" fillId="3" borderId="45" xfId="0" applyFont="1" applyFill="1" applyBorder="1" applyAlignment="1">
      <alignment horizontal="center"/>
    </xf>
    <xf numFmtId="0" fontId="10" fillId="3" borderId="46" xfId="0" applyFont="1" applyFill="1" applyBorder="1" applyAlignment="1">
      <alignment horizontal="center"/>
    </xf>
    <xf numFmtId="0" fontId="12" fillId="0" borderId="0" xfId="0" applyFont="1" applyAlignment="1">
      <alignment wrapText="1"/>
    </xf>
    <xf numFmtId="0" fontId="12" fillId="3" borderId="6" xfId="0" applyFont="1" applyFill="1" applyBorder="1" applyAlignment="1">
      <alignment vertical="top"/>
    </xf>
    <xf numFmtId="0" fontId="12" fillId="3" borderId="44" xfId="0" applyFont="1" applyFill="1" applyBorder="1" applyAlignment="1">
      <alignment vertical="top"/>
    </xf>
    <xf numFmtId="0" fontId="12" fillId="3" borderId="22" xfId="0" applyFont="1" applyFill="1" applyBorder="1" applyAlignment="1">
      <alignment vertical="top"/>
    </xf>
    <xf numFmtId="4" fontId="12" fillId="3" borderId="21" xfId="0" applyNumberFormat="1" applyFont="1" applyFill="1" applyBorder="1" applyAlignment="1">
      <alignment vertical="top"/>
    </xf>
    <xf numFmtId="0" fontId="12" fillId="3" borderId="21" xfId="0" applyFont="1" applyFill="1" applyBorder="1" applyAlignment="1">
      <alignment horizontal="center"/>
    </xf>
    <xf numFmtId="0" fontId="10" fillId="0" borderId="6" xfId="0" applyFont="1" applyBorder="1" applyAlignment="1">
      <alignment vertical="top"/>
    </xf>
    <xf numFmtId="0" fontId="10" fillId="0" borderId="16" xfId="4" applyFont="1" applyBorder="1" applyAlignment="1">
      <alignment horizontal="left" vertical="top"/>
    </xf>
    <xf numFmtId="0" fontId="10" fillId="0" borderId="20" xfId="0" applyFont="1" applyBorder="1" applyAlignment="1">
      <alignment vertical="top"/>
    </xf>
    <xf numFmtId="0" fontId="10" fillId="0" borderId="0" xfId="4" applyFont="1" applyAlignment="1">
      <alignment vertical="top" wrapText="1"/>
    </xf>
    <xf numFmtId="4" fontId="32" fillId="0" borderId="22" xfId="4" applyNumberFormat="1" applyFont="1" applyBorder="1" applyAlignment="1">
      <alignment vertical="top" wrapText="1"/>
    </xf>
    <xf numFmtId="4" fontId="32" fillId="0" borderId="10" xfId="0" applyNumberFormat="1" applyFont="1" applyBorder="1" applyAlignment="1">
      <alignment vertical="top"/>
    </xf>
    <xf numFmtId="0" fontId="10" fillId="0" borderId="10" xfId="0" applyFont="1" applyBorder="1"/>
    <xf numFmtId="0" fontId="10" fillId="0" borderId="16" xfId="0" applyFont="1" applyBorder="1"/>
    <xf numFmtId="0" fontId="10" fillId="0" borderId="7" xfId="0" applyFont="1" applyBorder="1"/>
    <xf numFmtId="4" fontId="10" fillId="0" borderId="22" xfId="4" applyNumberFormat="1" applyFont="1" applyBorder="1" applyAlignment="1">
      <alignment vertical="top"/>
    </xf>
    <xf numFmtId="0" fontId="10" fillId="0" borderId="0" xfId="4" applyFont="1" applyAlignment="1">
      <alignment horizontal="left" vertical="top" wrapText="1"/>
    </xf>
    <xf numFmtId="4" fontId="32" fillId="0" borderId="10" xfId="0" applyNumberFormat="1" applyFont="1" applyBorder="1" applyAlignment="1">
      <alignment vertical="top" wrapText="1"/>
    </xf>
    <xf numFmtId="0" fontId="20" fillId="0" borderId="6" xfId="0" applyFont="1" applyBorder="1" applyAlignment="1">
      <alignment vertical="top"/>
    </xf>
    <xf numFmtId="0" fontId="31" fillId="3" borderId="16" xfId="4" applyFont="1" applyFill="1" applyBorder="1" applyAlignment="1">
      <alignment horizontal="left" vertical="top"/>
    </xf>
    <xf numFmtId="0" fontId="20" fillId="0" borderId="0" xfId="0" applyFont="1" applyAlignment="1">
      <alignment vertical="top"/>
    </xf>
    <xf numFmtId="4" fontId="10" fillId="0" borderId="7" xfId="0" applyNumberFormat="1" applyFont="1" applyBorder="1" applyAlignment="1">
      <alignment horizontal="right" vertical="top"/>
    </xf>
    <xf numFmtId="4" fontId="10" fillId="3" borderId="34" xfId="0" applyNumberFormat="1" applyFont="1" applyFill="1" applyBorder="1" applyAlignment="1">
      <alignment vertical="top"/>
    </xf>
    <xf numFmtId="4" fontId="10" fillId="3" borderId="29" xfId="0" applyNumberFormat="1" applyFont="1" applyFill="1" applyBorder="1" applyAlignment="1">
      <alignment horizontal="center" vertical="top"/>
    </xf>
    <xf numFmtId="4" fontId="10" fillId="3" borderId="29" xfId="0" applyNumberFormat="1" applyFont="1" applyFill="1" applyBorder="1" applyAlignment="1">
      <alignment horizontal="center" vertical="top" wrapText="1"/>
    </xf>
    <xf numFmtId="4" fontId="10" fillId="3" borderId="36" xfId="0" applyNumberFormat="1" applyFont="1" applyFill="1" applyBorder="1" applyAlignment="1">
      <alignment horizontal="center" vertical="top" wrapText="1"/>
    </xf>
    <xf numFmtId="0" fontId="10" fillId="5" borderId="0" xfId="0" applyFont="1" applyFill="1" applyAlignment="1">
      <alignment vertical="top"/>
    </xf>
    <xf numFmtId="0" fontId="10" fillId="5" borderId="6" xfId="0" applyFont="1" applyFill="1" applyBorder="1" applyAlignment="1">
      <alignment vertical="top"/>
    </xf>
    <xf numFmtId="0" fontId="10" fillId="5" borderId="5" xfId="0" applyFont="1" applyFill="1" applyBorder="1" applyAlignment="1">
      <alignment vertical="top" wrapText="1"/>
    </xf>
    <xf numFmtId="0" fontId="10" fillId="5" borderId="13" xfId="0" applyFont="1" applyFill="1" applyBorder="1" applyAlignment="1">
      <alignment vertical="top" wrapText="1"/>
    </xf>
    <xf numFmtId="4" fontId="10" fillId="5" borderId="16" xfId="0" applyNumberFormat="1" applyFont="1" applyFill="1" applyBorder="1" applyAlignment="1">
      <alignment vertical="top"/>
    </xf>
    <xf numFmtId="4" fontId="32" fillId="5" borderId="13" xfId="0" applyNumberFormat="1" applyFont="1" applyFill="1" applyBorder="1" applyAlignment="1">
      <alignment horizontal="center" vertical="top" wrapText="1"/>
    </xf>
    <xf numFmtId="4" fontId="10" fillId="5" borderId="10" xfId="0" applyNumberFormat="1" applyFont="1" applyFill="1" applyBorder="1" applyAlignment="1">
      <alignment horizontal="center" vertical="top" wrapText="1"/>
    </xf>
    <xf numFmtId="0" fontId="10" fillId="5" borderId="0" xfId="0" applyFont="1" applyFill="1"/>
    <xf numFmtId="4" fontId="27" fillId="6" borderId="0" xfId="0" applyNumberFormat="1" applyFont="1" applyFill="1" applyAlignment="1">
      <alignment vertical="top" wrapText="1"/>
    </xf>
    <xf numFmtId="165" fontId="32" fillId="0" borderId="10" xfId="2" applyNumberFormat="1" applyFont="1" applyFill="1" applyBorder="1" applyAlignment="1">
      <alignment horizontal="right" vertical="top" wrapText="1"/>
    </xf>
    <xf numFmtId="4" fontId="32" fillId="0" borderId="13" xfId="0" applyNumberFormat="1" applyFont="1" applyBorder="1" applyAlignment="1">
      <alignment vertical="top" wrapText="1"/>
    </xf>
    <xf numFmtId="0" fontId="32" fillId="0" borderId="10" xfId="2" applyFont="1" applyFill="1" applyBorder="1" applyAlignment="1">
      <alignment horizontal="center" vertical="top" wrapText="1"/>
    </xf>
    <xf numFmtId="0" fontId="32" fillId="0" borderId="13" xfId="2" applyFont="1" applyFill="1" applyBorder="1" applyAlignment="1">
      <alignment horizontal="center" vertical="top" wrapText="1"/>
    </xf>
    <xf numFmtId="0" fontId="10" fillId="0" borderId="13" xfId="2" applyFont="1" applyFill="1" applyBorder="1" applyAlignment="1">
      <alignment horizontal="center" vertical="top" wrapText="1"/>
    </xf>
    <xf numFmtId="0" fontId="32" fillId="3" borderId="9" xfId="0" applyFont="1" applyFill="1" applyBorder="1"/>
    <xf numFmtId="4" fontId="32" fillId="3" borderId="8" xfId="0" applyNumberFormat="1" applyFont="1" applyFill="1" applyBorder="1"/>
    <xf numFmtId="0" fontId="32" fillId="3" borderId="0" xfId="0" applyFont="1" applyFill="1"/>
    <xf numFmtId="4" fontId="10" fillId="7" borderId="1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top"/>
    </xf>
    <xf numFmtId="4" fontId="12" fillId="0" borderId="0" xfId="0" applyNumberFormat="1" applyFont="1" applyAlignment="1">
      <alignment vertical="top"/>
    </xf>
    <xf numFmtId="0" fontId="2" fillId="0" borderId="39" xfId="0" applyFont="1" applyBorder="1" applyAlignment="1">
      <alignment horizontal="left" vertical="top"/>
    </xf>
    <xf numFmtId="0" fontId="7" fillId="3" borderId="39" xfId="0" applyFont="1" applyFill="1" applyBorder="1" applyAlignment="1">
      <alignment vertical="top"/>
    </xf>
    <xf numFmtId="0" fontId="10" fillId="3" borderId="39" xfId="0" applyFont="1" applyFill="1" applyBorder="1" applyAlignment="1">
      <alignment vertical="top" wrapText="1"/>
    </xf>
    <xf numFmtId="0" fontId="10" fillId="0" borderId="39" xfId="0" applyFont="1" applyBorder="1" applyAlignment="1">
      <alignment vertical="top" wrapText="1"/>
    </xf>
    <xf numFmtId="0" fontId="2" fillId="0" borderId="39" xfId="0" applyFont="1" applyBorder="1" applyAlignment="1">
      <alignment vertical="top"/>
    </xf>
    <xf numFmtId="0" fontId="10" fillId="0" borderId="39" xfId="2" applyFont="1" applyFill="1" applyBorder="1" applyAlignment="1">
      <alignment horizontal="left" vertical="top" wrapText="1"/>
    </xf>
    <xf numFmtId="0" fontId="2" fillId="3" borderId="42" xfId="0" applyFont="1" applyFill="1" applyBorder="1" applyAlignment="1">
      <alignment vertical="top"/>
    </xf>
    <xf numFmtId="0" fontId="2" fillId="3" borderId="39" xfId="0" applyFont="1" applyFill="1" applyBorder="1" applyAlignment="1">
      <alignment vertical="top"/>
    </xf>
    <xf numFmtId="0" fontId="10" fillId="5" borderId="39" xfId="0" applyFont="1" applyFill="1" applyBorder="1" applyAlignment="1">
      <alignment wrapText="1"/>
    </xf>
    <xf numFmtId="0" fontId="10" fillId="0" borderId="39" xfId="0" applyFont="1" applyBorder="1" applyAlignment="1">
      <alignment wrapText="1"/>
    </xf>
    <xf numFmtId="0" fontId="10" fillId="0" borderId="42" xfId="0" applyFont="1" applyBorder="1" applyAlignment="1">
      <alignment vertical="top" wrapText="1"/>
    </xf>
    <xf numFmtId="0" fontId="2" fillId="3" borderId="5" xfId="0" applyFont="1" applyFill="1" applyBorder="1" applyAlignment="1">
      <alignment vertical="top"/>
    </xf>
    <xf numFmtId="0" fontId="10" fillId="0" borderId="5" xfId="0" applyFont="1" applyBorder="1" applyAlignment="1">
      <alignment vertical="top"/>
    </xf>
    <xf numFmtId="0" fontId="10" fillId="0" borderId="54" xfId="2" applyFont="1" applyFill="1" applyBorder="1" applyAlignment="1">
      <alignment horizontal="left" vertical="top" wrapText="1"/>
    </xf>
    <xf numFmtId="0" fontId="0" fillId="0" borderId="40" xfId="0" applyBorder="1" applyAlignment="1">
      <alignment vertical="top"/>
    </xf>
    <xf numFmtId="0" fontId="7" fillId="3" borderId="40" xfId="0" applyFont="1" applyFill="1" applyBorder="1" applyAlignment="1">
      <alignment vertical="top" wrapText="1"/>
    </xf>
    <xf numFmtId="0" fontId="10" fillId="3" borderId="40" xfId="0" applyFont="1" applyFill="1" applyBorder="1" applyAlignment="1">
      <alignment vertical="top" wrapText="1"/>
    </xf>
    <xf numFmtId="0" fontId="10" fillId="0" borderId="40" xfId="0" applyFont="1" applyBorder="1" applyAlignment="1">
      <alignment vertical="top" wrapText="1"/>
    </xf>
    <xf numFmtId="0" fontId="2" fillId="0" borderId="40" xfId="0" applyFont="1" applyBorder="1" applyAlignment="1">
      <alignment vertical="top" wrapText="1"/>
    </xf>
    <xf numFmtId="0" fontId="10" fillId="0" borderId="40" xfId="2" applyFont="1" applyFill="1" applyBorder="1" applyAlignment="1">
      <alignment horizontal="left" vertical="top" wrapText="1"/>
    </xf>
    <xf numFmtId="0" fontId="2" fillId="3" borderId="40" xfId="0" applyFont="1" applyFill="1" applyBorder="1" applyAlignment="1">
      <alignment vertical="top"/>
    </xf>
    <xf numFmtId="0" fontId="2" fillId="5" borderId="5" xfId="0" applyFont="1" applyFill="1" applyBorder="1"/>
    <xf numFmtId="2" fontId="10" fillId="3" borderId="5" xfId="0" applyNumberFormat="1" applyFont="1" applyFill="1" applyBorder="1" applyAlignment="1">
      <alignment vertical="top" wrapText="1"/>
    </xf>
    <xf numFmtId="0" fontId="10" fillId="0" borderId="43" xfId="0" applyFont="1" applyBorder="1" applyAlignment="1">
      <alignment vertical="top" wrapText="1"/>
    </xf>
    <xf numFmtId="0" fontId="10" fillId="0" borderId="55" xfId="2" applyFont="1" applyFill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3" fillId="4" borderId="4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wrapText="1"/>
    </xf>
    <xf numFmtId="0" fontId="13" fillId="4" borderId="3" xfId="2" applyFont="1" applyFill="1" applyBorder="1" applyAlignment="1">
      <alignment horizontal="center" vertical="center" wrapText="1"/>
    </xf>
    <xf numFmtId="0" fontId="13" fillId="4" borderId="34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5" fillId="3" borderId="16" xfId="4" applyFont="1" applyFill="1" applyBorder="1" applyAlignment="1">
      <alignment horizontal="left" vertical="top"/>
    </xf>
    <xf numFmtId="0" fontId="21" fillId="3" borderId="20" xfId="4" applyFont="1" applyFill="1" applyBorder="1" applyAlignment="1">
      <alignment horizontal="left" vertical="top"/>
    </xf>
    <xf numFmtId="0" fontId="30" fillId="7" borderId="51" xfId="4" applyFont="1" applyFill="1" applyBorder="1" applyAlignment="1">
      <alignment horizontal="center" vertical="top"/>
    </xf>
    <xf numFmtId="0" fontId="30" fillId="7" borderId="52" xfId="4" applyFont="1" applyFill="1" applyBorder="1" applyAlignment="1">
      <alignment horizontal="center" vertical="top"/>
    </xf>
    <xf numFmtId="0" fontId="30" fillId="7" borderId="53" xfId="4" applyFont="1" applyFill="1" applyBorder="1" applyAlignment="1">
      <alignment horizontal="center" vertical="top"/>
    </xf>
    <xf numFmtId="4" fontId="27" fillId="0" borderId="7" xfId="0" applyNumberFormat="1" applyFont="1" applyBorder="1" applyAlignment="1">
      <alignment vertical="top" wrapText="1"/>
    </xf>
    <xf numFmtId="4" fontId="27" fillId="0" borderId="6" xfId="0" applyNumberFormat="1" applyFont="1" applyBorder="1" applyAlignment="1">
      <alignment vertical="top" wrapText="1"/>
    </xf>
    <xf numFmtId="0" fontId="33" fillId="0" borderId="0" xfId="0" applyFont="1" applyAlignment="1">
      <alignment vertical="top"/>
    </xf>
    <xf numFmtId="0" fontId="33" fillId="0" borderId="6" xfId="0" applyFont="1" applyBorder="1" applyAlignment="1">
      <alignment horizontal="right" vertical="top"/>
    </xf>
    <xf numFmtId="0" fontId="33" fillId="3" borderId="5" xfId="0" applyFont="1" applyFill="1" applyBorder="1" applyAlignment="1">
      <alignment vertical="top" wrapText="1"/>
    </xf>
    <xf numFmtId="0" fontId="33" fillId="0" borderId="5" xfId="0" applyFont="1" applyBorder="1" applyAlignment="1">
      <alignment vertical="top" wrapText="1"/>
    </xf>
    <xf numFmtId="4" fontId="33" fillId="0" borderId="7" xfId="0" applyNumberFormat="1" applyFont="1" applyBorder="1" applyAlignment="1">
      <alignment vertical="top"/>
    </xf>
    <xf numFmtId="4" fontId="33" fillId="0" borderId="6" xfId="0" applyNumberFormat="1" applyFont="1" applyBorder="1" applyAlignment="1">
      <alignment vertical="top"/>
    </xf>
    <xf numFmtId="4" fontId="33" fillId="3" borderId="13" xfId="0" applyNumberFormat="1" applyFont="1" applyFill="1" applyBorder="1" applyAlignment="1">
      <alignment horizontal="center" vertical="top" wrapText="1"/>
    </xf>
    <xf numFmtId="4" fontId="33" fillId="0" borderId="5" xfId="0" applyNumberFormat="1" applyFont="1" applyBorder="1" applyAlignment="1">
      <alignment horizontal="center" vertical="top"/>
    </xf>
    <xf numFmtId="4" fontId="33" fillId="0" borderId="0" xfId="0" applyNumberFormat="1" applyFont="1" applyAlignment="1">
      <alignment horizontal="center" vertical="top"/>
    </xf>
    <xf numFmtId="4" fontId="33" fillId="0" borderId="7" xfId="0" applyNumberFormat="1" applyFont="1" applyBorder="1" applyAlignment="1">
      <alignment horizontal="center" vertical="top"/>
    </xf>
    <xf numFmtId="4" fontId="33" fillId="0" borderId="0" xfId="0" applyNumberFormat="1" applyFont="1" applyAlignment="1">
      <alignment horizontal="center" vertical="top" wrapText="1"/>
    </xf>
    <xf numFmtId="4" fontId="33" fillId="0" borderId="7" xfId="0" applyNumberFormat="1" applyFont="1" applyBorder="1" applyAlignment="1">
      <alignment horizontal="center" vertical="top" wrapText="1"/>
    </xf>
    <xf numFmtId="0" fontId="33" fillId="0" borderId="0" xfId="0" applyFont="1"/>
    <xf numFmtId="0" fontId="34" fillId="3" borderId="5" xfId="0" applyFont="1" applyFill="1" applyBorder="1" applyAlignment="1">
      <alignment vertical="top" wrapText="1"/>
    </xf>
    <xf numFmtId="0" fontId="20" fillId="5" borderId="6" xfId="0" applyFont="1" applyFill="1" applyBorder="1" applyAlignment="1">
      <alignment vertical="top"/>
    </xf>
    <xf numFmtId="0" fontId="31" fillId="5" borderId="16" xfId="4" applyFont="1" applyFill="1" applyBorder="1" applyAlignment="1">
      <alignment horizontal="left" vertical="top"/>
    </xf>
    <xf numFmtId="0" fontId="21" fillId="5" borderId="20" xfId="4" applyFont="1" applyFill="1" applyBorder="1" applyAlignment="1">
      <alignment horizontal="left" vertical="top"/>
    </xf>
    <xf numFmtId="0" fontId="10" fillId="5" borderId="0" xfId="0" applyFont="1" applyFill="1" applyAlignment="1">
      <alignment vertical="top" wrapText="1"/>
    </xf>
    <xf numFmtId="4" fontId="31" fillId="5" borderId="22" xfId="4" applyNumberFormat="1" applyFont="1" applyFill="1" applyBorder="1" applyAlignment="1">
      <alignment vertical="top"/>
    </xf>
    <xf numFmtId="4" fontId="10" fillId="5" borderId="10" xfId="0" applyNumberFormat="1" applyFont="1" applyFill="1" applyBorder="1" applyAlignment="1">
      <alignment horizontal="right" vertical="top"/>
    </xf>
    <xf numFmtId="0" fontId="10" fillId="5" borderId="10" xfId="0" applyFont="1" applyFill="1" applyBorder="1" applyAlignment="1">
      <alignment vertical="top"/>
    </xf>
    <xf numFmtId="0" fontId="10" fillId="5" borderId="16" xfId="0" applyFont="1" applyFill="1" applyBorder="1" applyAlignment="1">
      <alignment vertical="top"/>
    </xf>
    <xf numFmtId="0" fontId="10" fillId="5" borderId="7" xfId="0" applyFont="1" applyFill="1" applyBorder="1" applyAlignment="1">
      <alignment vertical="top"/>
    </xf>
    <xf numFmtId="0" fontId="20" fillId="5" borderId="0" xfId="0" applyFont="1" applyFill="1" applyAlignment="1">
      <alignment vertical="top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49"/>
  <sheetViews>
    <sheetView topLeftCell="A10" zoomScale="90" zoomScaleNormal="90" workbookViewId="0">
      <selection activeCell="A33" sqref="A33"/>
    </sheetView>
  </sheetViews>
  <sheetFormatPr defaultRowHeight="12.75" x14ac:dyDescent="0.2"/>
  <cols>
    <col min="1" max="1" width="7.85546875" style="6" customWidth="1"/>
    <col min="2" max="2" width="8.7109375" style="17" customWidth="1"/>
    <col min="3" max="3" width="54.42578125" customWidth="1"/>
    <col min="4" max="4" width="12.85546875" customWidth="1"/>
    <col min="5" max="5" width="12.140625" customWidth="1"/>
    <col min="6" max="6" width="11.7109375" customWidth="1"/>
    <col min="7" max="7" width="35.7109375" style="16" customWidth="1"/>
    <col min="8" max="8" width="13.140625" style="5" customWidth="1"/>
    <col min="9" max="9" width="15.7109375" style="20" customWidth="1"/>
    <col min="10" max="10" width="15.85546875" style="5" customWidth="1"/>
    <col min="11" max="11" width="14" style="5" customWidth="1"/>
    <col min="12" max="12" width="13.7109375" style="80" customWidth="1"/>
    <col min="13" max="13" width="9.140625" style="38"/>
    <col min="14" max="14" width="11" bestFit="1" customWidth="1"/>
    <col min="15" max="15" width="12.5703125" bestFit="1" customWidth="1"/>
  </cols>
  <sheetData>
    <row r="1" spans="1:15" ht="0.75" customHeight="1" x14ac:dyDescent="0.2">
      <c r="A1" s="161"/>
      <c r="B1" s="109"/>
      <c r="C1" s="28"/>
      <c r="D1" s="28"/>
      <c r="E1" s="28"/>
      <c r="F1" s="28"/>
      <c r="G1" s="110"/>
      <c r="H1" s="30"/>
      <c r="I1" s="79"/>
      <c r="J1" s="30"/>
      <c r="K1" s="30"/>
      <c r="L1" s="111"/>
    </row>
    <row r="2" spans="1:15" ht="0.75" customHeight="1" thickBot="1" x14ac:dyDescent="0.25">
      <c r="A2" s="162"/>
      <c r="B2" s="112"/>
      <c r="L2" s="113"/>
    </row>
    <row r="3" spans="1:15" ht="27.75" customHeight="1" thickBot="1" x14ac:dyDescent="0.25">
      <c r="A3" s="162"/>
      <c r="B3" s="553" t="s">
        <v>338</v>
      </c>
      <c r="C3" s="554"/>
      <c r="D3" s="554"/>
      <c r="E3" s="554"/>
      <c r="F3" s="554"/>
      <c r="G3" s="554"/>
      <c r="H3" s="554"/>
      <c r="I3" s="554"/>
      <c r="J3" s="554"/>
      <c r="K3" s="555"/>
      <c r="L3" s="556"/>
    </row>
    <row r="4" spans="1:15" ht="27.75" customHeight="1" thickBot="1" x14ac:dyDescent="0.4">
      <c r="A4" s="162"/>
      <c r="B4" s="557" t="s">
        <v>54</v>
      </c>
      <c r="C4" s="555"/>
      <c r="D4" s="555"/>
      <c r="E4" s="555"/>
      <c r="F4" s="555"/>
      <c r="G4" s="555"/>
      <c r="H4" s="555"/>
      <c r="I4" s="555"/>
      <c r="J4" s="555"/>
      <c r="K4" s="555"/>
      <c r="L4" s="556"/>
    </row>
    <row r="5" spans="1:15" ht="48.75" thickBot="1" x14ac:dyDescent="0.25">
      <c r="A5" s="162" t="s">
        <v>80</v>
      </c>
      <c r="B5" s="194" t="s">
        <v>9</v>
      </c>
      <c r="C5" s="398" t="s">
        <v>3</v>
      </c>
      <c r="D5" s="398" t="s">
        <v>15</v>
      </c>
      <c r="E5" s="10" t="s">
        <v>11</v>
      </c>
      <c r="F5" s="11" t="s">
        <v>40</v>
      </c>
      <c r="G5" s="10" t="s">
        <v>4</v>
      </c>
      <c r="H5" s="11" t="s">
        <v>5</v>
      </c>
      <c r="I5" s="10" t="s">
        <v>6</v>
      </c>
      <c r="J5" s="11" t="s">
        <v>7</v>
      </c>
      <c r="K5" s="10" t="s">
        <v>17</v>
      </c>
      <c r="L5" s="123" t="s">
        <v>38</v>
      </c>
    </row>
    <row r="6" spans="1:15" s="3" customFormat="1" ht="26.25" thickBot="1" x14ac:dyDescent="0.25">
      <c r="A6" s="163">
        <v>3223</v>
      </c>
      <c r="B6" s="175" t="s">
        <v>68</v>
      </c>
      <c r="C6" s="541" t="s">
        <v>75</v>
      </c>
      <c r="D6" s="527">
        <v>900000</v>
      </c>
      <c r="E6" s="51">
        <v>4000</v>
      </c>
      <c r="F6" s="59">
        <f>E6*1.25</f>
        <v>5000</v>
      </c>
      <c r="G6" s="118" t="s">
        <v>76</v>
      </c>
      <c r="H6" s="153"/>
      <c r="I6" s="154"/>
      <c r="J6" s="153" t="s">
        <v>20</v>
      </c>
      <c r="K6" s="154"/>
      <c r="L6" s="126"/>
      <c r="M6" s="39"/>
      <c r="N6" s="13"/>
    </row>
    <row r="7" spans="1:15" ht="25.5" x14ac:dyDescent="0.2">
      <c r="A7" s="162">
        <v>3221</v>
      </c>
      <c r="B7" s="195" t="s">
        <v>135</v>
      </c>
      <c r="C7" s="542" t="s">
        <v>81</v>
      </c>
      <c r="D7" s="528" t="s">
        <v>82</v>
      </c>
      <c r="E7" s="45">
        <v>5500</v>
      </c>
      <c r="F7" s="56">
        <v>7960</v>
      </c>
      <c r="G7" s="118" t="s">
        <v>44</v>
      </c>
      <c r="H7" s="142"/>
      <c r="I7" s="46"/>
      <c r="J7" s="60"/>
      <c r="K7" s="46"/>
      <c r="L7" s="125"/>
    </row>
    <row r="8" spans="1:15" s="9" customFormat="1" ht="13.5" thickBot="1" x14ac:dyDescent="0.25">
      <c r="A8" s="162">
        <v>3221</v>
      </c>
      <c r="B8" s="85" t="s">
        <v>136</v>
      </c>
      <c r="C8" s="543" t="s">
        <v>115</v>
      </c>
      <c r="D8" s="529" t="s">
        <v>22</v>
      </c>
      <c r="E8" s="47">
        <v>5000</v>
      </c>
      <c r="F8" s="57">
        <f>E8*1.25</f>
        <v>6250</v>
      </c>
      <c r="G8" s="118" t="s">
        <v>44</v>
      </c>
      <c r="H8" s="120"/>
      <c r="I8" s="46"/>
      <c r="J8" s="60"/>
      <c r="K8" s="46"/>
      <c r="L8" s="125"/>
      <c r="M8" s="38"/>
    </row>
    <row r="9" spans="1:15" ht="26.25" thickBot="1" x14ac:dyDescent="0.25">
      <c r="A9" s="162">
        <v>3237</v>
      </c>
      <c r="B9" s="85" t="s">
        <v>137</v>
      </c>
      <c r="C9" s="543" t="s">
        <v>35</v>
      </c>
      <c r="D9" s="269" t="s">
        <v>86</v>
      </c>
      <c r="E9" s="135">
        <v>20000</v>
      </c>
      <c r="F9" s="56">
        <f>E9*1.25</f>
        <v>25000</v>
      </c>
      <c r="G9" s="118" t="s">
        <v>43</v>
      </c>
      <c r="H9" s="120"/>
      <c r="I9" s="46"/>
      <c r="J9" s="60"/>
      <c r="K9" s="46"/>
      <c r="L9" s="125"/>
      <c r="M9" s="40"/>
      <c r="N9" s="14"/>
    </row>
    <row r="10" spans="1:15" s="9" customFormat="1" ht="30.75" customHeight="1" thickBot="1" x14ac:dyDescent="0.25">
      <c r="A10" s="162">
        <v>3231</v>
      </c>
      <c r="B10" s="84" t="s">
        <v>68</v>
      </c>
      <c r="C10" s="544" t="s">
        <v>69</v>
      </c>
      <c r="D10" s="530" t="s">
        <v>70</v>
      </c>
      <c r="E10" s="47">
        <v>6902</v>
      </c>
      <c r="F10" s="57">
        <v>6902</v>
      </c>
      <c r="G10" s="140" t="s">
        <v>71</v>
      </c>
      <c r="H10" s="114"/>
      <c r="I10" s="49"/>
      <c r="J10" s="62" t="s">
        <v>67</v>
      </c>
      <c r="K10" s="49"/>
      <c r="L10" s="126"/>
      <c r="M10" s="160"/>
    </row>
    <row r="11" spans="1:15" s="37" customFormat="1" ht="13.5" thickBot="1" x14ac:dyDescent="0.25">
      <c r="A11" s="164">
        <v>3239</v>
      </c>
      <c r="B11" s="175" t="s">
        <v>138</v>
      </c>
      <c r="C11" s="545" t="s">
        <v>117</v>
      </c>
      <c r="D11" s="531" t="s">
        <v>127</v>
      </c>
      <c r="E11" s="51">
        <v>17000</v>
      </c>
      <c r="F11" s="59">
        <v>21250</v>
      </c>
      <c r="G11" s="118" t="s">
        <v>43</v>
      </c>
      <c r="H11" s="62"/>
      <c r="I11" s="49"/>
      <c r="J11" s="62"/>
      <c r="K11" s="49"/>
      <c r="L11" s="126"/>
      <c r="M11" s="38"/>
      <c r="N11" s="36"/>
    </row>
    <row r="12" spans="1:15" s="37" customFormat="1" ht="13.5" thickBot="1" x14ac:dyDescent="0.25">
      <c r="A12" s="164">
        <v>3232</v>
      </c>
      <c r="B12" s="175" t="s">
        <v>151</v>
      </c>
      <c r="C12" s="545" t="s">
        <v>118</v>
      </c>
      <c r="D12" s="531" t="s">
        <v>119</v>
      </c>
      <c r="E12" s="51">
        <v>2900</v>
      </c>
      <c r="F12" s="59">
        <v>3625</v>
      </c>
      <c r="G12" s="140" t="s">
        <v>43</v>
      </c>
      <c r="H12" s="62"/>
      <c r="I12" s="49"/>
      <c r="J12" s="62"/>
      <c r="K12" s="49"/>
      <c r="L12" s="126"/>
      <c r="M12" s="38"/>
      <c r="N12" s="36"/>
    </row>
    <row r="13" spans="1:15" ht="25.5" x14ac:dyDescent="0.2">
      <c r="A13" s="162">
        <v>3232</v>
      </c>
      <c r="B13" s="84" t="s">
        <v>139</v>
      </c>
      <c r="C13" s="544" t="s">
        <v>133</v>
      </c>
      <c r="D13" s="214" t="s">
        <v>134</v>
      </c>
      <c r="E13" s="47">
        <v>7000</v>
      </c>
      <c r="F13" s="119">
        <v>8750</v>
      </c>
      <c r="G13" s="140" t="s">
        <v>43</v>
      </c>
      <c r="H13" s="114"/>
      <c r="I13" s="49"/>
      <c r="J13" s="62"/>
      <c r="K13" s="49"/>
      <c r="L13" s="126"/>
    </row>
    <row r="14" spans="1:15" ht="25.5" x14ac:dyDescent="0.2">
      <c r="A14" s="162">
        <v>3232</v>
      </c>
      <c r="B14" s="84" t="s">
        <v>140</v>
      </c>
      <c r="C14" s="544" t="s">
        <v>48</v>
      </c>
      <c r="D14" s="214" t="s">
        <v>49</v>
      </c>
      <c r="E14" s="47">
        <v>4100</v>
      </c>
      <c r="F14" s="119">
        <f>E14*1.25</f>
        <v>5125</v>
      </c>
      <c r="G14" s="118" t="s">
        <v>43</v>
      </c>
      <c r="H14" s="120"/>
      <c r="I14" s="46"/>
      <c r="J14" s="60"/>
      <c r="K14" s="46"/>
      <c r="L14" s="125"/>
    </row>
    <row r="15" spans="1:15" s="15" customFormat="1" ht="13.5" thickBot="1" x14ac:dyDescent="0.25">
      <c r="A15" s="162"/>
      <c r="B15" s="196" t="s">
        <v>128</v>
      </c>
      <c r="C15" s="546" t="s">
        <v>129</v>
      </c>
      <c r="D15" s="532" t="s">
        <v>130</v>
      </c>
      <c r="E15" s="117">
        <v>5500</v>
      </c>
      <c r="F15" s="119">
        <f>E15*1.25</f>
        <v>6875</v>
      </c>
      <c r="G15" s="140" t="s">
        <v>43</v>
      </c>
      <c r="H15" s="61"/>
      <c r="I15" s="144"/>
      <c r="J15" s="61" t="s">
        <v>208</v>
      </c>
      <c r="K15" s="50"/>
      <c r="L15" s="145"/>
      <c r="M15" s="38"/>
      <c r="O15" s="19"/>
    </row>
    <row r="16" spans="1:15" s="523" customFormat="1" ht="30.75" customHeight="1" thickBot="1" x14ac:dyDescent="0.25">
      <c r="A16" s="171">
        <v>3235</v>
      </c>
      <c r="B16" s="196" t="s">
        <v>141</v>
      </c>
      <c r="C16" s="546" t="s">
        <v>62</v>
      </c>
      <c r="D16" s="532" t="s">
        <v>41</v>
      </c>
      <c r="E16" s="516" t="s">
        <v>354</v>
      </c>
      <c r="F16" s="517" t="s">
        <v>355</v>
      </c>
      <c r="G16" s="518" t="s">
        <v>43</v>
      </c>
      <c r="H16" s="519"/>
      <c r="I16" s="518"/>
      <c r="J16" s="519"/>
      <c r="K16" s="518"/>
      <c r="L16" s="520" t="s">
        <v>275</v>
      </c>
      <c r="M16" s="521"/>
      <c r="N16" s="522"/>
    </row>
    <row r="17" spans="1:14" ht="39" thickBot="1" x14ac:dyDescent="0.25">
      <c r="A17" s="162">
        <v>3238</v>
      </c>
      <c r="B17" s="84" t="s">
        <v>142</v>
      </c>
      <c r="C17" s="544" t="s">
        <v>206</v>
      </c>
      <c r="D17" s="214" t="s">
        <v>143</v>
      </c>
      <c r="E17" s="47">
        <v>3900</v>
      </c>
      <c r="F17" s="119">
        <f>E17*1.25</f>
        <v>4875</v>
      </c>
      <c r="G17" s="140" t="s">
        <v>43</v>
      </c>
      <c r="H17" s="120"/>
      <c r="I17" s="46"/>
      <c r="J17" s="60"/>
      <c r="K17" s="46"/>
      <c r="L17" s="125"/>
      <c r="M17" s="40"/>
      <c r="N17" s="14"/>
    </row>
    <row r="18" spans="1:14" s="3" customFormat="1" ht="26.25" thickBot="1" x14ac:dyDescent="0.25">
      <c r="A18" s="163">
        <v>3238</v>
      </c>
      <c r="B18" s="84" t="s">
        <v>144</v>
      </c>
      <c r="C18" s="544" t="s">
        <v>207</v>
      </c>
      <c r="D18" s="214" t="s">
        <v>143</v>
      </c>
      <c r="E18" s="47">
        <v>3900</v>
      </c>
      <c r="F18" s="119">
        <f>E18*1.25</f>
        <v>4875</v>
      </c>
      <c r="G18" s="140" t="s">
        <v>43</v>
      </c>
      <c r="H18" s="114"/>
      <c r="I18" s="49"/>
      <c r="J18" s="62"/>
      <c r="K18" s="49"/>
      <c r="L18" s="126"/>
      <c r="M18" s="39"/>
      <c r="N18" s="13"/>
    </row>
    <row r="19" spans="1:14" s="6" customFormat="1" ht="26.25" thickBot="1" x14ac:dyDescent="0.25">
      <c r="A19" s="162">
        <v>3235</v>
      </c>
      <c r="B19" s="175" t="s">
        <v>145</v>
      </c>
      <c r="C19" s="545" t="s">
        <v>78</v>
      </c>
      <c r="D19" s="531" t="s">
        <v>79</v>
      </c>
      <c r="E19" s="423" t="s">
        <v>286</v>
      </c>
      <c r="F19" s="424" t="s">
        <v>287</v>
      </c>
      <c r="G19" s="102" t="s">
        <v>44</v>
      </c>
      <c r="H19" s="62"/>
      <c r="I19" s="49"/>
      <c r="J19" s="62"/>
      <c r="K19" s="49"/>
      <c r="L19" s="176" t="s">
        <v>275</v>
      </c>
    </row>
    <row r="20" spans="1:14" s="3" customFormat="1" ht="29.25" customHeight="1" thickBot="1" x14ac:dyDescent="0.25">
      <c r="A20" s="171">
        <v>3235</v>
      </c>
      <c r="B20" s="84" t="s">
        <v>146</v>
      </c>
      <c r="C20" s="544" t="s">
        <v>61</v>
      </c>
      <c r="D20" s="530" t="s">
        <v>65</v>
      </c>
      <c r="E20" s="47">
        <v>5400</v>
      </c>
      <c r="F20" s="59">
        <f>E20*1.25</f>
        <v>6750</v>
      </c>
      <c r="G20" s="48" t="s">
        <v>43</v>
      </c>
      <c r="H20" s="121"/>
      <c r="I20" s="49"/>
      <c r="J20" s="62"/>
      <c r="K20" s="102"/>
      <c r="L20" s="126"/>
      <c r="M20" s="41"/>
      <c r="N20" s="13"/>
    </row>
    <row r="21" spans="1:14" s="2" customFormat="1" ht="26.25" thickBot="1" x14ac:dyDescent="0.25">
      <c r="A21" s="165">
        <v>3292</v>
      </c>
      <c r="B21" s="197" t="s">
        <v>147</v>
      </c>
      <c r="C21" s="259" t="s">
        <v>39</v>
      </c>
      <c r="D21" s="533" t="s">
        <v>24</v>
      </c>
      <c r="E21" s="137">
        <v>3400</v>
      </c>
      <c r="F21" s="138">
        <f>E21</f>
        <v>3400</v>
      </c>
      <c r="G21" s="141" t="s">
        <v>43</v>
      </c>
      <c r="H21" s="108"/>
      <c r="I21" s="107"/>
      <c r="J21" s="108"/>
      <c r="K21" s="107"/>
      <c r="L21" s="146"/>
      <c r="M21" s="39"/>
      <c r="N21" s="12"/>
    </row>
    <row r="22" spans="1:14" s="3" customFormat="1" ht="13.5" thickBot="1" x14ac:dyDescent="0.25">
      <c r="A22" s="163">
        <v>3292</v>
      </c>
      <c r="B22" s="83" t="s">
        <v>148</v>
      </c>
      <c r="C22" s="547" t="s">
        <v>16</v>
      </c>
      <c r="D22" s="534" t="s">
        <v>87</v>
      </c>
      <c r="E22" s="47">
        <v>8500</v>
      </c>
      <c r="F22" s="56">
        <f>E22</f>
        <v>8500</v>
      </c>
      <c r="G22" s="101" t="s">
        <v>43</v>
      </c>
      <c r="H22" s="60"/>
      <c r="I22" s="46"/>
      <c r="J22" s="60"/>
      <c r="K22" s="46"/>
      <c r="L22" s="125"/>
      <c r="M22" s="39"/>
      <c r="N22" s="13"/>
    </row>
    <row r="23" spans="1:14" s="174" customFormat="1" ht="13.5" thickBot="1" x14ac:dyDescent="0.25">
      <c r="A23" s="168">
        <v>3237</v>
      </c>
      <c r="B23" s="188" t="s">
        <v>152</v>
      </c>
      <c r="C23" s="548" t="s">
        <v>113</v>
      </c>
      <c r="D23" s="535" t="s">
        <v>234</v>
      </c>
      <c r="E23" s="189">
        <v>32000</v>
      </c>
      <c r="F23" s="98">
        <v>40000</v>
      </c>
      <c r="G23" s="95" t="s">
        <v>31</v>
      </c>
      <c r="H23" s="190" t="s">
        <v>18</v>
      </c>
      <c r="I23" s="191" t="s">
        <v>37</v>
      </c>
      <c r="J23" s="192" t="s">
        <v>114</v>
      </c>
      <c r="K23" s="193" t="s">
        <v>32</v>
      </c>
      <c r="L23" s="198"/>
      <c r="M23" s="172"/>
      <c r="N23" s="173"/>
    </row>
    <row r="24" spans="1:14" s="6" customFormat="1" ht="26.25" thickBot="1" x14ac:dyDescent="0.25">
      <c r="A24" s="37">
        <v>3237</v>
      </c>
      <c r="B24" s="313" t="s">
        <v>120</v>
      </c>
      <c r="C24" s="549" t="s">
        <v>205</v>
      </c>
      <c r="D24" s="536" t="s">
        <v>234</v>
      </c>
      <c r="E24" s="315">
        <v>10000</v>
      </c>
      <c r="F24" s="316">
        <f>E24*1.25</f>
        <v>12500</v>
      </c>
      <c r="G24" s="118" t="s">
        <v>43</v>
      </c>
      <c r="H24" s="270"/>
      <c r="I24" s="143"/>
      <c r="J24" s="143"/>
      <c r="K24" s="224"/>
      <c r="L24" s="155"/>
    </row>
    <row r="25" spans="1:14" ht="13.5" thickBot="1" x14ac:dyDescent="0.25">
      <c r="A25" s="163">
        <v>3238</v>
      </c>
      <c r="B25" s="212" t="s">
        <v>149</v>
      </c>
      <c r="C25" s="550" t="s">
        <v>131</v>
      </c>
      <c r="D25" s="537" t="s">
        <v>132</v>
      </c>
      <c r="E25" s="137">
        <v>8000</v>
      </c>
      <c r="F25" s="213">
        <v>10000</v>
      </c>
      <c r="G25" s="48" t="s">
        <v>43</v>
      </c>
      <c r="H25" s="62"/>
      <c r="I25" s="49"/>
      <c r="J25" s="62"/>
      <c r="K25" s="49"/>
      <c r="L25" s="176"/>
      <c r="N25" s="14"/>
    </row>
    <row r="26" spans="1:14" x14ac:dyDescent="0.2">
      <c r="A26" s="163">
        <v>4221</v>
      </c>
      <c r="B26" s="199" t="s">
        <v>150</v>
      </c>
      <c r="C26" s="371" t="s">
        <v>66</v>
      </c>
      <c r="D26" s="371" t="s">
        <v>73</v>
      </c>
      <c r="E26" s="257">
        <v>15000</v>
      </c>
      <c r="F26" s="150">
        <f>E26*1.25</f>
        <v>18750</v>
      </c>
      <c r="G26" s="201" t="s">
        <v>44</v>
      </c>
      <c r="H26" s="149"/>
      <c r="I26" s="184"/>
      <c r="J26" s="148"/>
      <c r="K26" s="185"/>
      <c r="L26" s="147"/>
      <c r="M26" s="42"/>
    </row>
    <row r="27" spans="1:14" x14ac:dyDescent="0.2">
      <c r="A27" s="163">
        <v>3221</v>
      </c>
      <c r="B27" s="202" t="s">
        <v>153</v>
      </c>
      <c r="C27" s="538" t="s">
        <v>116</v>
      </c>
      <c r="D27" s="538" t="s">
        <v>74</v>
      </c>
      <c r="E27" s="203">
        <v>4500</v>
      </c>
      <c r="F27" s="150">
        <f>E27*1.25</f>
        <v>5625</v>
      </c>
      <c r="G27" s="166" t="s">
        <v>44</v>
      </c>
      <c r="H27" s="143"/>
      <c r="I27" s="167"/>
      <c r="J27" s="143"/>
      <c r="K27" s="167"/>
      <c r="L27" s="155"/>
      <c r="M27" s="42"/>
    </row>
    <row r="28" spans="1:14" s="9" customFormat="1" ht="26.25" thickBot="1" x14ac:dyDescent="0.25">
      <c r="A28" s="171"/>
      <c r="B28" s="313" t="s">
        <v>266</v>
      </c>
      <c r="C28" s="442" t="s">
        <v>268</v>
      </c>
      <c r="D28" s="525" t="s">
        <v>270</v>
      </c>
      <c r="E28" s="257">
        <v>3300</v>
      </c>
      <c r="F28" s="221">
        <v>4125</v>
      </c>
      <c r="G28" s="170" t="s">
        <v>43</v>
      </c>
      <c r="H28" s="270"/>
      <c r="I28" s="419"/>
      <c r="J28" s="270"/>
      <c r="K28" s="419"/>
      <c r="L28" s="420" t="s">
        <v>271</v>
      </c>
      <c r="M28" s="421"/>
    </row>
    <row r="29" spans="1:14" s="9" customFormat="1" ht="26.25" thickBot="1" x14ac:dyDescent="0.25">
      <c r="A29" s="445"/>
      <c r="B29" s="199" t="s">
        <v>68</v>
      </c>
      <c r="C29" s="371" t="s">
        <v>285</v>
      </c>
      <c r="D29" s="539">
        <v>66514110</v>
      </c>
      <c r="E29" s="257">
        <v>1200</v>
      </c>
      <c r="F29" s="221">
        <v>1500</v>
      </c>
      <c r="G29" s="170" t="s">
        <v>43</v>
      </c>
      <c r="H29" s="183"/>
      <c r="I29" s="201"/>
      <c r="J29" s="183"/>
      <c r="K29" s="201"/>
      <c r="L29" s="186" t="s">
        <v>271</v>
      </c>
      <c r="M29" s="421"/>
    </row>
    <row r="30" spans="1:14" s="9" customFormat="1" ht="26.25" thickBot="1" x14ac:dyDescent="0.25">
      <c r="A30" s="171"/>
      <c r="B30" s="313" t="s">
        <v>267</v>
      </c>
      <c r="C30" s="442" t="s">
        <v>269</v>
      </c>
      <c r="D30" s="525" t="s">
        <v>270</v>
      </c>
      <c r="E30" s="257">
        <v>3250</v>
      </c>
      <c r="F30" s="221">
        <v>4062.5</v>
      </c>
      <c r="G30" s="170" t="s">
        <v>43</v>
      </c>
      <c r="H30" s="270"/>
      <c r="I30" s="419"/>
      <c r="J30" s="270"/>
      <c r="K30" s="419"/>
      <c r="L30" s="420" t="s">
        <v>271</v>
      </c>
      <c r="M30" s="421"/>
    </row>
    <row r="31" spans="1:14" s="9" customFormat="1" ht="13.5" thickBot="1" x14ac:dyDescent="0.25">
      <c r="A31" s="171"/>
      <c r="B31" s="313" t="s">
        <v>331</v>
      </c>
      <c r="C31" s="442" t="s">
        <v>333</v>
      </c>
      <c r="D31" s="525" t="s">
        <v>334</v>
      </c>
      <c r="E31" s="257">
        <v>6000</v>
      </c>
      <c r="F31" s="221">
        <v>7500</v>
      </c>
      <c r="G31" s="170" t="s">
        <v>43</v>
      </c>
      <c r="H31" s="270"/>
      <c r="I31" s="419"/>
      <c r="J31" s="270"/>
      <c r="K31" s="419"/>
      <c r="L31" s="420" t="s">
        <v>271</v>
      </c>
      <c r="M31" s="421"/>
    </row>
    <row r="32" spans="1:14" s="9" customFormat="1" ht="13.5" thickBot="1" x14ac:dyDescent="0.25">
      <c r="A32" s="171"/>
      <c r="B32" s="313" t="s">
        <v>332</v>
      </c>
      <c r="C32" s="442" t="s">
        <v>335</v>
      </c>
      <c r="D32" s="525" t="s">
        <v>336</v>
      </c>
      <c r="E32" s="257">
        <v>5000</v>
      </c>
      <c r="F32" s="221">
        <v>6250</v>
      </c>
      <c r="G32" s="170" t="s">
        <v>43</v>
      </c>
      <c r="H32" s="270"/>
      <c r="I32" s="419"/>
      <c r="J32" s="270"/>
      <c r="K32" s="419"/>
      <c r="L32" s="420" t="s">
        <v>271</v>
      </c>
      <c r="M32" s="421"/>
    </row>
    <row r="33" spans="1:13" s="15" customFormat="1" ht="39" thickBot="1" x14ac:dyDescent="0.25">
      <c r="A33" s="447"/>
      <c r="B33" s="373" t="s">
        <v>359</v>
      </c>
      <c r="C33" s="374" t="s">
        <v>358</v>
      </c>
      <c r="D33" s="552">
        <v>71318000</v>
      </c>
      <c r="E33" s="526">
        <v>25000</v>
      </c>
      <c r="F33" s="396">
        <v>31250</v>
      </c>
      <c r="G33" s="370" t="s">
        <v>43</v>
      </c>
      <c r="H33" s="375"/>
      <c r="I33" s="376"/>
      <c r="J33" s="149"/>
      <c r="K33" s="377"/>
      <c r="L33" s="147" t="s">
        <v>271</v>
      </c>
      <c r="M33" s="422"/>
    </row>
    <row r="34" spans="1:13" ht="26.25" thickBot="1" x14ac:dyDescent="0.25">
      <c r="A34" s="168">
        <v>3237</v>
      </c>
      <c r="B34" s="204" t="s">
        <v>232</v>
      </c>
      <c r="C34" s="551" t="s">
        <v>45</v>
      </c>
      <c r="D34" s="540" t="s">
        <v>88</v>
      </c>
      <c r="E34" s="169">
        <v>10600</v>
      </c>
      <c r="F34" s="127">
        <f>E34*1.25</f>
        <v>13250</v>
      </c>
      <c r="G34" s="170" t="s">
        <v>43</v>
      </c>
      <c r="H34" s="205"/>
      <c r="I34" s="206"/>
      <c r="J34" s="205"/>
      <c r="K34" s="206"/>
      <c r="L34" s="207"/>
    </row>
    <row r="36" spans="1:13" x14ac:dyDescent="0.2">
      <c r="B36" s="18"/>
      <c r="C36" s="4"/>
      <c r="D36" s="4"/>
      <c r="E36" s="4"/>
      <c r="F36" s="4"/>
      <c r="G36" s="34"/>
      <c r="H36" s="8"/>
      <c r="I36" s="8"/>
      <c r="J36" s="7"/>
      <c r="K36" s="7"/>
      <c r="L36" s="81"/>
    </row>
    <row r="37" spans="1:13" x14ac:dyDescent="0.2">
      <c r="C37" s="15"/>
      <c r="D37" s="15"/>
      <c r="E37" s="1"/>
      <c r="G37" s="21"/>
    </row>
    <row r="38" spans="1:13" s="15" customFormat="1" x14ac:dyDescent="0.2">
      <c r="A38" s="6"/>
      <c r="B38" s="17"/>
      <c r="C38" s="38"/>
      <c r="D38"/>
      <c r="E38"/>
      <c r="F38"/>
      <c r="G38" s="16"/>
      <c r="H38" s="5"/>
      <c r="I38" s="20"/>
      <c r="J38" s="5"/>
      <c r="K38" s="5"/>
      <c r="L38" s="80"/>
    </row>
    <row r="39" spans="1:13" s="15" customFormat="1" x14ac:dyDescent="0.2">
      <c r="A39" s="6"/>
      <c r="B39" s="156"/>
      <c r="G39" s="157"/>
      <c r="H39" s="158"/>
      <c r="I39" s="158"/>
      <c r="J39" s="158"/>
      <c r="K39" s="158"/>
      <c r="L39" s="157"/>
    </row>
    <row r="40" spans="1:13" s="15" customFormat="1" x14ac:dyDescent="0.2">
      <c r="A40" s="6"/>
      <c r="B40" s="156"/>
      <c r="G40" s="159"/>
      <c r="H40" s="158"/>
      <c r="I40" s="158"/>
      <c r="J40" s="158"/>
      <c r="K40" s="158"/>
      <c r="L40" s="157"/>
    </row>
    <row r="41" spans="1:13" s="15" customFormat="1" x14ac:dyDescent="0.2">
      <c r="A41" s="6"/>
      <c r="B41" s="156"/>
      <c r="C41" s="19"/>
      <c r="D41" s="19"/>
      <c r="G41" s="157"/>
      <c r="H41" s="158"/>
      <c r="I41" s="158"/>
      <c r="J41" s="158"/>
      <c r="K41" s="158"/>
      <c r="L41" s="157"/>
    </row>
    <row r="42" spans="1:13" s="15" customFormat="1" x14ac:dyDescent="0.2">
      <c r="A42" s="6"/>
      <c r="B42" s="156"/>
      <c r="F42" s="19"/>
      <c r="G42" s="157"/>
      <c r="H42" s="158"/>
      <c r="I42" s="158"/>
      <c r="J42" s="158"/>
      <c r="K42" s="158"/>
      <c r="L42" s="157"/>
    </row>
    <row r="43" spans="1:13" s="15" customFormat="1" x14ac:dyDescent="0.2">
      <c r="A43" s="6"/>
      <c r="B43" s="156"/>
      <c r="G43" s="157"/>
      <c r="H43" s="158"/>
      <c r="I43" s="158"/>
      <c r="J43" s="158"/>
      <c r="K43" s="158"/>
      <c r="L43" s="157"/>
    </row>
    <row r="44" spans="1:13" s="15" customFormat="1" x14ac:dyDescent="0.2">
      <c r="A44" s="6"/>
      <c r="B44" s="156"/>
      <c r="G44" s="157"/>
      <c r="H44" s="158"/>
      <c r="I44" s="158"/>
      <c r="J44" s="158"/>
      <c r="K44" s="158"/>
      <c r="L44" s="157"/>
    </row>
    <row r="45" spans="1:13" s="15" customFormat="1" x14ac:dyDescent="0.2">
      <c r="A45" s="6"/>
      <c r="B45" s="156"/>
      <c r="F45" s="19"/>
      <c r="G45" s="157"/>
      <c r="H45" s="158"/>
      <c r="I45" s="158"/>
      <c r="J45" s="158"/>
      <c r="K45" s="158"/>
      <c r="L45" s="157"/>
    </row>
    <row r="46" spans="1:13" s="15" customFormat="1" x14ac:dyDescent="0.2">
      <c r="A46" s="6"/>
      <c r="B46" s="156"/>
      <c r="G46" s="157"/>
      <c r="H46" s="158"/>
      <c r="I46" s="158"/>
      <c r="J46" s="158"/>
      <c r="K46" s="158"/>
      <c r="L46" s="157"/>
    </row>
    <row r="47" spans="1:13" s="15" customFormat="1" x14ac:dyDescent="0.2">
      <c r="A47" s="6"/>
      <c r="B47" s="156"/>
      <c r="G47" s="157"/>
      <c r="H47" s="158"/>
      <c r="I47" s="158"/>
      <c r="J47" s="158"/>
      <c r="K47" s="158"/>
      <c r="L47" s="157"/>
    </row>
    <row r="48" spans="1:13" s="15" customFormat="1" x14ac:dyDescent="0.2">
      <c r="A48" s="6"/>
      <c r="B48" s="156"/>
      <c r="G48" s="157"/>
      <c r="H48" s="158"/>
      <c r="I48" s="158"/>
      <c r="J48" s="158"/>
      <c r="K48" s="158"/>
      <c r="L48" s="157"/>
    </row>
    <row r="49" spans="2:12" x14ac:dyDescent="0.2">
      <c r="B49" s="156"/>
      <c r="C49" s="15"/>
      <c r="D49" s="15"/>
      <c r="E49" s="15"/>
      <c r="F49" s="15"/>
      <c r="G49" s="157"/>
      <c r="H49" s="158"/>
      <c r="I49" s="158"/>
      <c r="J49" s="158"/>
      <c r="K49" s="158"/>
      <c r="L49" s="157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K61"/>
  <sheetViews>
    <sheetView topLeftCell="A34" workbookViewId="0">
      <selection activeCell="A47" sqref="A47:XFD48"/>
    </sheetView>
  </sheetViews>
  <sheetFormatPr defaultRowHeight="12.75" x14ac:dyDescent="0.2"/>
  <cols>
    <col min="1" max="1" width="8" style="22" customWidth="1"/>
    <col min="2" max="2" width="9.5703125" style="17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5" customWidth="1"/>
    <col min="8" max="8" width="14.85546875" style="5" customWidth="1"/>
    <col min="9" max="9" width="12.85546875" style="5" customWidth="1"/>
    <col min="10" max="10" width="14.28515625" style="5" customWidth="1"/>
    <col min="11" max="11" width="13.28515625" style="16" customWidth="1"/>
    <col min="12" max="12" width="11.42578125" style="20" customWidth="1"/>
    <col min="15" max="15" width="10.140625" bestFit="1" customWidth="1"/>
  </cols>
  <sheetData>
    <row r="1" spans="1:15" ht="0.75" customHeight="1" thickBot="1" x14ac:dyDescent="0.25">
      <c r="B1" s="29"/>
      <c r="C1" s="28"/>
      <c r="D1" s="28"/>
      <c r="E1" s="28"/>
      <c r="F1" s="28"/>
      <c r="G1" s="30"/>
      <c r="H1" s="30"/>
      <c r="I1" s="30"/>
      <c r="J1" s="30"/>
      <c r="K1" s="31"/>
      <c r="L1" s="79"/>
    </row>
    <row r="2" spans="1:15" ht="27.75" customHeight="1" x14ac:dyDescent="0.2">
      <c r="B2" s="553" t="s">
        <v>338</v>
      </c>
      <c r="C2" s="554"/>
      <c r="D2" s="554"/>
      <c r="E2" s="554"/>
      <c r="F2" s="554"/>
      <c r="G2" s="554"/>
      <c r="H2" s="554"/>
      <c r="I2" s="554"/>
      <c r="J2" s="554"/>
      <c r="K2" s="554"/>
      <c r="L2" s="558"/>
    </row>
    <row r="3" spans="1:15" ht="27.75" customHeight="1" thickBot="1" x14ac:dyDescent="0.25">
      <c r="B3" s="559" t="s">
        <v>55</v>
      </c>
      <c r="C3" s="560"/>
      <c r="D3" s="560"/>
      <c r="E3" s="560"/>
      <c r="F3" s="560"/>
      <c r="G3" s="560"/>
      <c r="H3" s="560"/>
      <c r="I3" s="560"/>
      <c r="J3" s="560"/>
      <c r="K3" s="560"/>
      <c r="L3" s="561"/>
    </row>
    <row r="4" spans="1:15" ht="48" x14ac:dyDescent="0.2">
      <c r="B4" s="64" t="s">
        <v>10</v>
      </c>
      <c r="C4" s="10" t="s">
        <v>3</v>
      </c>
      <c r="D4" s="11" t="s">
        <v>15</v>
      </c>
      <c r="E4" s="10" t="s">
        <v>11</v>
      </c>
      <c r="F4" s="64" t="s">
        <v>40</v>
      </c>
      <c r="G4" s="11" t="s">
        <v>4</v>
      </c>
      <c r="H4" s="398" t="s">
        <v>5</v>
      </c>
      <c r="I4" s="10" t="s">
        <v>6</v>
      </c>
      <c r="J4" s="11" t="s">
        <v>13</v>
      </c>
      <c r="K4" s="10" t="s">
        <v>17</v>
      </c>
      <c r="L4" s="123" t="s">
        <v>38</v>
      </c>
    </row>
    <row r="5" spans="1:15" s="3" customFormat="1" x14ac:dyDescent="0.2">
      <c r="A5" s="37">
        <v>3232</v>
      </c>
      <c r="B5" s="82"/>
      <c r="C5" s="67" t="s">
        <v>51</v>
      </c>
      <c r="D5" s="68"/>
      <c r="E5" s="152"/>
      <c r="F5" s="378"/>
      <c r="G5" s="412"/>
      <c r="H5" s="399"/>
      <c r="I5" s="69"/>
      <c r="J5" s="68"/>
      <c r="K5" s="69"/>
      <c r="L5" s="124"/>
    </row>
    <row r="6" spans="1:15" s="3" customFormat="1" ht="25.5" x14ac:dyDescent="0.2">
      <c r="A6" s="37">
        <v>3232</v>
      </c>
      <c r="B6" s="90" t="s">
        <v>89</v>
      </c>
      <c r="C6" s="106" t="s">
        <v>12</v>
      </c>
      <c r="D6" s="115" t="s">
        <v>29</v>
      </c>
      <c r="E6" s="93">
        <v>130000</v>
      </c>
      <c r="F6" s="379">
        <v>162500</v>
      </c>
      <c r="G6" s="99" t="s">
        <v>31</v>
      </c>
      <c r="H6" s="400" t="s">
        <v>18</v>
      </c>
      <c r="I6" s="92" t="s">
        <v>37</v>
      </c>
      <c r="J6" s="91" t="s">
        <v>20</v>
      </c>
      <c r="K6" s="92" t="s">
        <v>32</v>
      </c>
      <c r="L6" s="128"/>
    </row>
    <row r="7" spans="1:15" s="3" customFormat="1" x14ac:dyDescent="0.2">
      <c r="A7" s="37">
        <v>3232</v>
      </c>
      <c r="B7" s="85" t="s">
        <v>90</v>
      </c>
      <c r="C7" s="53" t="s">
        <v>77</v>
      </c>
      <c r="D7" s="136" t="s">
        <v>30</v>
      </c>
      <c r="E7" s="47">
        <v>11300</v>
      </c>
      <c r="F7" s="380">
        <f>E7*1.25</f>
        <v>14125</v>
      </c>
      <c r="G7" s="180" t="s">
        <v>233</v>
      </c>
      <c r="H7" s="401"/>
      <c r="I7" s="46"/>
      <c r="J7" s="60"/>
      <c r="K7" s="46"/>
      <c r="L7" s="125"/>
    </row>
    <row r="8" spans="1:15" s="22" customFormat="1" x14ac:dyDescent="0.2">
      <c r="A8" s="37">
        <v>3232</v>
      </c>
      <c r="B8" s="83" t="s">
        <v>91</v>
      </c>
      <c r="C8" s="76" t="s">
        <v>52</v>
      </c>
      <c r="D8" s="116" t="s">
        <v>21</v>
      </c>
      <c r="E8" s="45">
        <v>35000</v>
      </c>
      <c r="F8" s="380">
        <f>E8*1.25</f>
        <v>43750</v>
      </c>
      <c r="G8" s="180" t="s">
        <v>233</v>
      </c>
      <c r="H8" s="402"/>
      <c r="I8" s="46"/>
      <c r="J8" s="60"/>
      <c r="K8" s="46"/>
      <c r="L8" s="125"/>
    </row>
    <row r="9" spans="1:15" s="22" customFormat="1" x14ac:dyDescent="0.2">
      <c r="A9" s="37">
        <v>3232</v>
      </c>
      <c r="B9" s="84" t="s">
        <v>92</v>
      </c>
      <c r="C9" s="53" t="s">
        <v>0</v>
      </c>
      <c r="D9" s="105" t="s">
        <v>25</v>
      </c>
      <c r="E9" s="47">
        <v>10000</v>
      </c>
      <c r="F9" s="381">
        <f>E9*1.25</f>
        <v>12500</v>
      </c>
      <c r="G9" s="180" t="s">
        <v>43</v>
      </c>
      <c r="H9" s="401"/>
      <c r="I9" s="46"/>
      <c r="J9" s="60"/>
      <c r="K9" s="46"/>
      <c r="L9" s="126"/>
      <c r="O9" s="208"/>
    </row>
    <row r="10" spans="1:15" s="6" customFormat="1" x14ac:dyDescent="0.2">
      <c r="A10" s="37">
        <v>3232</v>
      </c>
      <c r="B10" s="175" t="s">
        <v>93</v>
      </c>
      <c r="C10" s="76" t="s">
        <v>1</v>
      </c>
      <c r="D10" s="139" t="s">
        <v>26</v>
      </c>
      <c r="E10" s="177">
        <v>10000</v>
      </c>
      <c r="F10" s="382">
        <v>16625</v>
      </c>
      <c r="G10" s="180" t="s">
        <v>42</v>
      </c>
      <c r="H10" s="402"/>
      <c r="I10" s="46"/>
      <c r="J10" s="60"/>
      <c r="K10" s="46"/>
      <c r="L10" s="176"/>
    </row>
    <row r="11" spans="1:15" s="7" customFormat="1" x14ac:dyDescent="0.2">
      <c r="A11" s="37">
        <v>3232</v>
      </c>
      <c r="B11" s="175" t="s">
        <v>94</v>
      </c>
      <c r="C11" s="76" t="s">
        <v>2</v>
      </c>
      <c r="D11" s="139" t="s">
        <v>27</v>
      </c>
      <c r="E11" s="178">
        <v>10000</v>
      </c>
      <c r="F11" s="383">
        <v>12500</v>
      </c>
      <c r="G11" s="180" t="s">
        <v>42</v>
      </c>
      <c r="H11" s="402"/>
      <c r="I11" s="46"/>
      <c r="J11" s="60"/>
      <c r="K11" s="46"/>
      <c r="L11" s="176"/>
    </row>
    <row r="12" spans="1:15" s="32" customFormat="1" x14ac:dyDescent="0.2">
      <c r="A12" s="37">
        <v>3232</v>
      </c>
      <c r="B12" s="84" t="s">
        <v>96</v>
      </c>
      <c r="C12" s="53" t="s">
        <v>36</v>
      </c>
      <c r="D12" s="105" t="s">
        <v>28</v>
      </c>
      <c r="E12" s="47">
        <v>10000</v>
      </c>
      <c r="F12" s="381">
        <f>E12*1.25</f>
        <v>12500</v>
      </c>
      <c r="G12" s="65" t="s">
        <v>42</v>
      </c>
      <c r="H12" s="401"/>
      <c r="I12" s="46"/>
      <c r="J12" s="60"/>
      <c r="K12" s="46"/>
      <c r="L12" s="125"/>
    </row>
    <row r="13" spans="1:15" s="32" customFormat="1" x14ac:dyDescent="0.2">
      <c r="A13" s="37">
        <v>3232</v>
      </c>
      <c r="B13" s="84" t="s">
        <v>97</v>
      </c>
      <c r="C13" s="53" t="s">
        <v>47</v>
      </c>
      <c r="D13" s="105" t="s">
        <v>26</v>
      </c>
      <c r="E13" s="47">
        <v>10000</v>
      </c>
      <c r="F13" s="381">
        <f>E13*1.25</f>
        <v>12500</v>
      </c>
      <c r="G13" s="65" t="s">
        <v>42</v>
      </c>
      <c r="H13" s="401"/>
      <c r="I13" s="46"/>
      <c r="J13" s="60"/>
      <c r="K13" s="46"/>
      <c r="L13" s="125"/>
    </row>
    <row r="14" spans="1:15" s="32" customFormat="1" x14ac:dyDescent="0.2">
      <c r="A14" s="37">
        <v>3232</v>
      </c>
      <c r="B14" s="175" t="s">
        <v>242</v>
      </c>
      <c r="C14" s="52" t="s">
        <v>53</v>
      </c>
      <c r="D14" s="179" t="s">
        <v>50</v>
      </c>
      <c r="E14" s="178">
        <v>10000</v>
      </c>
      <c r="F14" s="383">
        <v>12500</v>
      </c>
      <c r="G14" s="180" t="s">
        <v>42</v>
      </c>
      <c r="H14" s="402"/>
      <c r="I14" s="46"/>
      <c r="J14" s="60"/>
      <c r="K14" s="46"/>
      <c r="L14" s="180"/>
    </row>
    <row r="15" spans="1:15" s="6" customFormat="1" ht="15" customHeight="1" thickBot="1" x14ac:dyDescent="0.25">
      <c r="A15" s="37">
        <v>3232</v>
      </c>
      <c r="B15" s="84" t="s">
        <v>95</v>
      </c>
      <c r="C15" s="54" t="s">
        <v>56</v>
      </c>
      <c r="D15" s="105" t="s">
        <v>57</v>
      </c>
      <c r="E15" s="47">
        <v>13000</v>
      </c>
      <c r="F15" s="381">
        <f>E15*1.25</f>
        <v>16250</v>
      </c>
      <c r="G15" s="65" t="s">
        <v>42</v>
      </c>
      <c r="H15" s="401"/>
      <c r="I15" s="46"/>
      <c r="J15" s="60"/>
      <c r="K15" s="46"/>
      <c r="L15" s="125"/>
    </row>
    <row r="16" spans="1:15" ht="13.5" thickBot="1" x14ac:dyDescent="0.25">
      <c r="A16" s="37">
        <v>3232</v>
      </c>
      <c r="B16" s="129" t="s">
        <v>154</v>
      </c>
      <c r="C16" s="130" t="s">
        <v>14</v>
      </c>
      <c r="D16" s="131" t="s">
        <v>23</v>
      </c>
      <c r="E16" s="132">
        <v>22500</v>
      </c>
      <c r="F16" s="384">
        <f>E16*1.25</f>
        <v>28125</v>
      </c>
      <c r="G16" s="413" t="s">
        <v>43</v>
      </c>
      <c r="H16" s="403"/>
      <c r="I16" s="89"/>
      <c r="J16" s="88"/>
      <c r="K16" s="89"/>
      <c r="L16" s="133"/>
      <c r="M16" s="134"/>
      <c r="N16" s="14"/>
    </row>
    <row r="17" spans="1:37" s="15" customFormat="1" ht="14.25" customHeight="1" x14ac:dyDescent="0.2">
      <c r="A17" s="37">
        <v>3232</v>
      </c>
      <c r="B17" s="226" t="s">
        <v>98</v>
      </c>
      <c r="C17" s="225" t="s">
        <v>102</v>
      </c>
      <c r="D17" s="229" t="s">
        <v>259</v>
      </c>
      <c r="E17" s="231">
        <v>4500</v>
      </c>
      <c r="F17" s="385">
        <v>5625</v>
      </c>
      <c r="G17" s="88" t="s">
        <v>43</v>
      </c>
      <c r="H17" s="404"/>
      <c r="I17" s="89"/>
      <c r="J17" s="88"/>
      <c r="K17" s="103"/>
      <c r="L17" s="233"/>
    </row>
    <row r="18" spans="1:37" s="3" customFormat="1" ht="25.5" x14ac:dyDescent="0.2">
      <c r="A18" s="37">
        <v>3232</v>
      </c>
      <c r="B18" s="227" t="s">
        <v>99</v>
      </c>
      <c r="C18" s="259" t="s">
        <v>72</v>
      </c>
      <c r="D18" s="228" t="s">
        <v>63</v>
      </c>
      <c r="E18" s="230">
        <v>15000</v>
      </c>
      <c r="F18" s="386">
        <f>E18*1.25</f>
        <v>18750</v>
      </c>
      <c r="G18" s="232" t="s">
        <v>43</v>
      </c>
      <c r="H18" s="405"/>
      <c r="I18" s="107"/>
      <c r="J18" s="108"/>
      <c r="K18" s="141"/>
      <c r="L18" s="146"/>
    </row>
    <row r="19" spans="1:37" s="174" customFormat="1" ht="47.25" customHeight="1" x14ac:dyDescent="0.2">
      <c r="A19" s="366">
        <v>3232</v>
      </c>
      <c r="B19" s="209" t="s">
        <v>100</v>
      </c>
      <c r="C19" s="209" t="s">
        <v>121</v>
      </c>
      <c r="D19" s="209" t="s">
        <v>28</v>
      </c>
      <c r="E19" s="515" t="s">
        <v>347</v>
      </c>
      <c r="F19" s="515" t="s">
        <v>348</v>
      </c>
      <c r="G19" s="414" t="s">
        <v>33</v>
      </c>
      <c r="H19" s="406" t="s">
        <v>18</v>
      </c>
      <c r="I19" s="211" t="s">
        <v>19</v>
      </c>
      <c r="J19" s="210" t="s">
        <v>122</v>
      </c>
      <c r="K19" s="122" t="s">
        <v>32</v>
      </c>
      <c r="L19" s="234" t="s">
        <v>349</v>
      </c>
    </row>
    <row r="20" spans="1:37" s="3" customFormat="1" ht="24.75" customHeight="1" x14ac:dyDescent="0.2">
      <c r="A20" s="37"/>
      <c r="B20" s="260"/>
      <c r="C20" s="261"/>
      <c r="D20" s="262"/>
      <c r="E20" s="263"/>
      <c r="F20" s="387"/>
      <c r="G20" s="262"/>
      <c r="H20" s="407"/>
      <c r="I20" s="49"/>
      <c r="J20" s="114"/>
      <c r="K20" s="102"/>
      <c r="L20" s="235"/>
    </row>
    <row r="21" spans="1:37" s="3" customFormat="1" x14ac:dyDescent="0.2">
      <c r="A21" s="37"/>
      <c r="B21" s="195"/>
      <c r="C21" s="264" t="s">
        <v>8</v>
      </c>
      <c r="D21" s="265"/>
      <c r="E21" s="266"/>
      <c r="F21" s="388"/>
      <c r="G21" s="415"/>
      <c r="H21" s="407"/>
      <c r="I21" s="49"/>
      <c r="J21" s="114"/>
      <c r="K21" s="102"/>
      <c r="L21" s="66"/>
    </row>
    <row r="22" spans="1:37" ht="25.5" x14ac:dyDescent="0.2">
      <c r="A22" s="22">
        <v>3232</v>
      </c>
      <c r="B22" s="216" t="s">
        <v>243</v>
      </c>
      <c r="C22" s="217" t="s">
        <v>112</v>
      </c>
      <c r="D22" s="115" t="s">
        <v>46</v>
      </c>
      <c r="E22" s="93">
        <v>800000</v>
      </c>
      <c r="F22" s="389">
        <v>1000000</v>
      </c>
      <c r="G22" s="94" t="s">
        <v>33</v>
      </c>
      <c r="H22" s="400" t="s">
        <v>18</v>
      </c>
      <c r="I22" s="92" t="s">
        <v>19</v>
      </c>
      <c r="J22" s="94" t="s">
        <v>85</v>
      </c>
      <c r="K22" s="122" t="s">
        <v>32</v>
      </c>
      <c r="L22" s="99" t="s">
        <v>58</v>
      </c>
    </row>
    <row r="23" spans="1:37" ht="38.25" x14ac:dyDescent="0.2">
      <c r="A23" s="22">
        <v>4214</v>
      </c>
      <c r="B23" s="218" t="s">
        <v>104</v>
      </c>
      <c r="C23" s="267" t="s">
        <v>110</v>
      </c>
      <c r="D23" s="214" t="s">
        <v>83</v>
      </c>
      <c r="E23" s="47">
        <v>25000</v>
      </c>
      <c r="F23" s="390">
        <v>31250</v>
      </c>
      <c r="G23" s="66" t="s">
        <v>43</v>
      </c>
      <c r="H23" s="407"/>
      <c r="I23" s="49"/>
      <c r="J23" s="114"/>
      <c r="K23" s="102"/>
      <c r="L23" s="66"/>
    </row>
    <row r="24" spans="1:37" ht="25.5" x14ac:dyDescent="0.2">
      <c r="A24" s="22">
        <v>4511</v>
      </c>
      <c r="B24" s="218" t="s">
        <v>155</v>
      </c>
      <c r="C24" s="267" t="s">
        <v>109</v>
      </c>
      <c r="D24" s="214" t="s">
        <v>83</v>
      </c>
      <c r="E24" s="47">
        <v>25000</v>
      </c>
      <c r="F24" s="390">
        <f>E24*1.25</f>
        <v>31250</v>
      </c>
      <c r="G24" s="66" t="s">
        <v>43</v>
      </c>
      <c r="H24" s="372"/>
      <c r="I24" s="184"/>
      <c r="J24" s="183"/>
      <c r="K24" s="185"/>
      <c r="L24" s="186"/>
    </row>
    <row r="25" spans="1:37" s="514" customFormat="1" ht="38.25" x14ac:dyDescent="0.2">
      <c r="A25" s="507">
        <v>4511</v>
      </c>
      <c r="B25" s="508" t="s">
        <v>106</v>
      </c>
      <c r="C25" s="509" t="s">
        <v>123</v>
      </c>
      <c r="D25" s="510" t="s">
        <v>210</v>
      </c>
      <c r="E25" s="93">
        <v>120000</v>
      </c>
      <c r="F25" s="511">
        <v>150000</v>
      </c>
      <c r="G25" s="94" t="s">
        <v>84</v>
      </c>
      <c r="H25" s="400" t="s">
        <v>18</v>
      </c>
      <c r="I25" s="95" t="s">
        <v>19</v>
      </c>
      <c r="J25" s="512" t="s">
        <v>346</v>
      </c>
      <c r="K25" s="513" t="s">
        <v>32</v>
      </c>
      <c r="L25" s="99" t="s">
        <v>317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</row>
    <row r="26" spans="1:37" s="187" customFormat="1" ht="25.5" x14ac:dyDescent="0.2">
      <c r="A26" s="292">
        <v>3237</v>
      </c>
      <c r="B26" s="219" t="s">
        <v>107</v>
      </c>
      <c r="C26" s="220" t="s">
        <v>111</v>
      </c>
      <c r="D26" s="115" t="s">
        <v>258</v>
      </c>
      <c r="E26" s="93">
        <v>115000</v>
      </c>
      <c r="F26" s="389">
        <v>143750</v>
      </c>
      <c r="G26" s="94" t="s">
        <v>31</v>
      </c>
      <c r="H26" s="400" t="s">
        <v>18</v>
      </c>
      <c r="I26" s="92" t="s">
        <v>37</v>
      </c>
      <c r="J26" s="94" t="s">
        <v>215</v>
      </c>
      <c r="K26" s="181" t="s">
        <v>32</v>
      </c>
      <c r="L26" s="182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7" s="187" customFormat="1" ht="25.5" x14ac:dyDescent="0.2">
      <c r="A27" s="292">
        <v>4223</v>
      </c>
      <c r="B27" s="219" t="s">
        <v>108</v>
      </c>
      <c r="C27" s="220" t="s">
        <v>124</v>
      </c>
      <c r="D27" s="215" t="s">
        <v>156</v>
      </c>
      <c r="E27" s="93">
        <v>230000</v>
      </c>
      <c r="F27" s="389">
        <v>287500</v>
      </c>
      <c r="G27" s="94" t="s">
        <v>84</v>
      </c>
      <c r="H27" s="400" t="s">
        <v>18</v>
      </c>
      <c r="I27" s="92" t="s">
        <v>19</v>
      </c>
      <c r="J27" s="94" t="s">
        <v>214</v>
      </c>
      <c r="K27" s="181" t="s">
        <v>32</v>
      </c>
      <c r="L27" s="182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7" s="187" customFormat="1" ht="25.5" x14ac:dyDescent="0.2">
      <c r="A28" s="292">
        <v>3232</v>
      </c>
      <c r="B28" s="219" t="s">
        <v>303</v>
      </c>
      <c r="C28" s="220" t="s">
        <v>212</v>
      </c>
      <c r="D28" s="215" t="s">
        <v>211</v>
      </c>
      <c r="E28" s="93">
        <v>170000</v>
      </c>
      <c r="F28" s="389">
        <v>212500</v>
      </c>
      <c r="G28" s="94" t="s">
        <v>33</v>
      </c>
      <c r="H28" s="408" t="s">
        <v>18</v>
      </c>
      <c r="I28" s="92" t="s">
        <v>19</v>
      </c>
      <c r="J28" s="258" t="s">
        <v>213</v>
      </c>
      <c r="K28" s="181" t="s">
        <v>32</v>
      </c>
      <c r="L28" s="182" t="s">
        <v>58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7" x14ac:dyDescent="0.2">
      <c r="B29" s="85"/>
      <c r="C29" s="268"/>
      <c r="D29" s="269"/>
      <c r="E29" s="135"/>
      <c r="F29" s="391"/>
      <c r="G29" s="114"/>
      <c r="H29" s="409"/>
      <c r="I29" s="167"/>
      <c r="J29" s="143"/>
      <c r="K29" s="166"/>
      <c r="L29" s="186"/>
    </row>
    <row r="30" spans="1:37" ht="25.5" x14ac:dyDescent="0.2">
      <c r="B30" s="271"/>
      <c r="C30" s="272" t="s">
        <v>59</v>
      </c>
      <c r="D30" s="273"/>
      <c r="E30" s="274"/>
      <c r="F30" s="392"/>
      <c r="G30" s="114"/>
      <c r="H30" s="275"/>
      <c r="I30" s="276"/>
      <c r="J30" s="277"/>
      <c r="K30" s="278"/>
      <c r="L30" s="279"/>
    </row>
    <row r="31" spans="1:37" s="187" customFormat="1" x14ac:dyDescent="0.2">
      <c r="A31" s="292"/>
      <c r="B31" s="280"/>
      <c r="C31" s="281"/>
      <c r="D31" s="282"/>
      <c r="E31" s="282"/>
      <c r="F31" s="393"/>
      <c r="G31" s="282"/>
      <c r="H31" s="410"/>
      <c r="I31" s="283"/>
      <c r="J31" s="282"/>
      <c r="K31" s="283"/>
      <c r="L31" s="283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7" s="15" customFormat="1" ht="27" customHeight="1" x14ac:dyDescent="0.2">
      <c r="A32" s="32">
        <v>3232</v>
      </c>
      <c r="B32" s="202" t="s">
        <v>101</v>
      </c>
      <c r="C32" s="317" t="s">
        <v>60</v>
      </c>
      <c r="D32" s="318" t="s">
        <v>64</v>
      </c>
      <c r="E32" s="319">
        <v>20000</v>
      </c>
      <c r="F32" s="380">
        <f>E32*1.25</f>
        <v>25000</v>
      </c>
      <c r="G32" s="143" t="s">
        <v>43</v>
      </c>
      <c r="H32" s="411"/>
      <c r="I32" s="148"/>
      <c r="J32" s="148"/>
      <c r="K32" s="223"/>
      <c r="L32" s="224"/>
    </row>
    <row r="33" spans="1:12" s="15" customFormat="1" ht="24" customHeight="1" x14ac:dyDescent="0.2">
      <c r="A33" s="32">
        <v>3232</v>
      </c>
      <c r="B33" s="202" t="s">
        <v>274</v>
      </c>
      <c r="C33" s="317" t="s">
        <v>239</v>
      </c>
      <c r="D33" s="318" t="s">
        <v>240</v>
      </c>
      <c r="E33" s="319">
        <v>20000</v>
      </c>
      <c r="F33" s="380">
        <v>25000</v>
      </c>
      <c r="G33" s="143" t="s">
        <v>43</v>
      </c>
      <c r="H33" s="411"/>
      <c r="I33" s="148"/>
      <c r="J33" s="148"/>
      <c r="K33" s="223"/>
      <c r="L33" s="224"/>
    </row>
    <row r="34" spans="1:12" s="15" customFormat="1" ht="25.5" customHeight="1" x14ac:dyDescent="0.2">
      <c r="A34" s="32">
        <v>3232</v>
      </c>
      <c r="B34" s="202" t="s">
        <v>105</v>
      </c>
      <c r="C34" s="317" t="s">
        <v>204</v>
      </c>
      <c r="D34" s="318" t="s">
        <v>103</v>
      </c>
      <c r="E34" s="319">
        <v>6000</v>
      </c>
      <c r="F34" s="380">
        <f>E34*1.25</f>
        <v>7500</v>
      </c>
      <c r="G34" s="143" t="s">
        <v>43</v>
      </c>
      <c r="H34" s="411"/>
      <c r="I34" s="148"/>
      <c r="J34" s="148"/>
      <c r="K34" s="223"/>
      <c r="L34" s="224"/>
    </row>
    <row r="35" spans="1:12" ht="27" customHeight="1" x14ac:dyDescent="0.2">
      <c r="A35" s="22">
        <v>3232</v>
      </c>
      <c r="B35" s="313" t="s">
        <v>244</v>
      </c>
      <c r="C35" s="320" t="s">
        <v>209</v>
      </c>
      <c r="D35" s="314" t="s">
        <v>241</v>
      </c>
      <c r="E35" s="315">
        <v>20000</v>
      </c>
      <c r="F35" s="394">
        <f>E35*1.25</f>
        <v>25000</v>
      </c>
      <c r="G35" s="65" t="s">
        <v>43</v>
      </c>
      <c r="H35" s="372"/>
      <c r="I35" s="148"/>
      <c r="J35" s="148"/>
      <c r="K35" s="223"/>
      <c r="L35" s="147"/>
    </row>
    <row r="36" spans="1:12" x14ac:dyDescent="0.2">
      <c r="B36" s="199"/>
      <c r="C36" s="284" t="s">
        <v>34</v>
      </c>
      <c r="D36" s="151"/>
      <c r="E36" s="221"/>
      <c r="F36" s="395"/>
      <c r="G36" s="65"/>
      <c r="H36" s="372"/>
      <c r="I36" s="148"/>
      <c r="J36" s="148"/>
      <c r="K36" s="223"/>
      <c r="L36" s="147"/>
    </row>
    <row r="37" spans="1:12" x14ac:dyDescent="0.2">
      <c r="B37" s="199"/>
      <c r="C37" s="284"/>
      <c r="D37" s="371"/>
      <c r="E37" s="221"/>
      <c r="F37" s="395"/>
      <c r="G37" s="65"/>
      <c r="H37" s="372"/>
      <c r="I37" s="184"/>
      <c r="J37" s="148"/>
      <c r="K37" s="185"/>
      <c r="L37" s="147"/>
    </row>
    <row r="38" spans="1:12" s="6" customFormat="1" ht="13.5" thickBot="1" x14ac:dyDescent="0.25">
      <c r="A38" s="22">
        <v>4231</v>
      </c>
      <c r="B38" s="285" t="s">
        <v>245</v>
      </c>
      <c r="C38" s="286" t="s">
        <v>125</v>
      </c>
      <c r="D38" s="287" t="s">
        <v>126</v>
      </c>
      <c r="E38" s="288">
        <v>26000</v>
      </c>
      <c r="F38" s="397">
        <v>32500</v>
      </c>
      <c r="G38" s="289" t="s">
        <v>44</v>
      </c>
      <c r="H38" s="290"/>
      <c r="I38" s="206"/>
      <c r="J38" s="205"/>
      <c r="K38" s="291"/>
      <c r="L38" s="207"/>
    </row>
    <row r="39" spans="1:12" s="6" customFormat="1" ht="38.25" x14ac:dyDescent="0.2">
      <c r="A39" s="32"/>
      <c r="B39" s="418" t="s">
        <v>272</v>
      </c>
      <c r="C39" s="317" t="s">
        <v>273</v>
      </c>
      <c r="D39" s="267" t="s">
        <v>284</v>
      </c>
      <c r="E39" s="150">
        <v>4500</v>
      </c>
      <c r="F39" s="395">
        <v>5625</v>
      </c>
      <c r="G39" s="180" t="s">
        <v>43</v>
      </c>
      <c r="H39" s="411"/>
      <c r="I39" s="184"/>
      <c r="J39" s="148"/>
      <c r="K39" s="185"/>
      <c r="L39" s="223" t="s">
        <v>271</v>
      </c>
    </row>
    <row r="40" spans="1:12" s="9" customFormat="1" ht="25.5" x14ac:dyDescent="0.2">
      <c r="A40" s="32"/>
      <c r="B40" s="418" t="s">
        <v>276</v>
      </c>
      <c r="C40" s="317" t="s">
        <v>277</v>
      </c>
      <c r="D40" s="267" t="s">
        <v>278</v>
      </c>
      <c r="E40" s="150">
        <v>4000</v>
      </c>
      <c r="F40" s="395">
        <v>6000</v>
      </c>
      <c r="G40" s="180" t="s">
        <v>44</v>
      </c>
      <c r="H40" s="411"/>
      <c r="I40" s="184"/>
      <c r="J40" s="148"/>
      <c r="K40" s="185"/>
      <c r="L40" s="223" t="s">
        <v>271</v>
      </c>
    </row>
    <row r="41" spans="1:12" s="15" customFormat="1" ht="25.5" x14ac:dyDescent="0.2">
      <c r="A41" s="441"/>
      <c r="B41" s="199" t="s">
        <v>281</v>
      </c>
      <c r="C41" s="442" t="s">
        <v>282</v>
      </c>
      <c r="D41" s="371" t="s">
        <v>283</v>
      </c>
      <c r="E41" s="221">
        <v>7500</v>
      </c>
      <c r="F41" s="443">
        <v>9375</v>
      </c>
      <c r="G41" s="65" t="s">
        <v>43</v>
      </c>
      <c r="H41" s="372"/>
      <c r="I41" s="201"/>
      <c r="J41" s="183"/>
      <c r="K41" s="444"/>
      <c r="L41" s="186" t="s">
        <v>271</v>
      </c>
    </row>
    <row r="42" spans="1:12" s="15" customFormat="1" ht="38.25" x14ac:dyDescent="0.2">
      <c r="A42" s="441"/>
      <c r="B42" s="199" t="s">
        <v>318</v>
      </c>
      <c r="C42" s="442" t="s">
        <v>323</v>
      </c>
      <c r="D42" s="371" t="s">
        <v>64</v>
      </c>
      <c r="E42" s="221">
        <v>4200</v>
      </c>
      <c r="F42" s="443">
        <v>5250</v>
      </c>
      <c r="G42" s="65" t="s">
        <v>43</v>
      </c>
      <c r="H42" s="372"/>
      <c r="I42" s="201"/>
      <c r="J42" s="183"/>
      <c r="K42" s="444"/>
      <c r="L42" s="186" t="s">
        <v>271</v>
      </c>
    </row>
    <row r="43" spans="1:12" s="15" customFormat="1" ht="25.5" x14ac:dyDescent="0.2">
      <c r="A43" s="441"/>
      <c r="B43" s="199" t="s">
        <v>319</v>
      </c>
      <c r="C43" s="442" t="s">
        <v>324</v>
      </c>
      <c r="D43" s="371" t="s">
        <v>326</v>
      </c>
      <c r="E43" s="502" t="s">
        <v>325</v>
      </c>
      <c r="F43" s="443">
        <v>18750</v>
      </c>
      <c r="G43" s="65" t="s">
        <v>43</v>
      </c>
      <c r="H43" s="372"/>
      <c r="I43" s="201"/>
      <c r="J43" s="183"/>
      <c r="K43" s="444"/>
      <c r="L43" s="186" t="s">
        <v>271</v>
      </c>
    </row>
    <row r="44" spans="1:12" s="15" customFormat="1" ht="25.5" x14ac:dyDescent="0.2">
      <c r="A44" s="441"/>
      <c r="B44" s="199" t="s">
        <v>320</v>
      </c>
      <c r="C44" s="442" t="s">
        <v>327</v>
      </c>
      <c r="D44" s="371" t="s">
        <v>328</v>
      </c>
      <c r="E44" s="221">
        <v>19000</v>
      </c>
      <c r="F44" s="443">
        <v>23750</v>
      </c>
      <c r="G44" s="65" t="s">
        <v>44</v>
      </c>
      <c r="H44" s="372"/>
      <c r="I44" s="201"/>
      <c r="J44" s="183"/>
      <c r="K44" s="444"/>
      <c r="L44" s="186" t="s">
        <v>271</v>
      </c>
    </row>
    <row r="45" spans="1:12" s="15" customFormat="1" ht="25.5" x14ac:dyDescent="0.2">
      <c r="A45" s="441"/>
      <c r="B45" s="199" t="s">
        <v>322</v>
      </c>
      <c r="C45" s="442" t="s">
        <v>329</v>
      </c>
      <c r="D45" s="371" t="s">
        <v>328</v>
      </c>
      <c r="E45" s="221">
        <v>7000</v>
      </c>
      <c r="F45" s="443">
        <v>8750</v>
      </c>
      <c r="G45" s="65" t="s">
        <v>44</v>
      </c>
      <c r="H45" s="372"/>
      <c r="I45" s="201"/>
      <c r="J45" s="183"/>
      <c r="K45" s="444"/>
      <c r="L45" s="186" t="s">
        <v>271</v>
      </c>
    </row>
    <row r="46" spans="1:12" s="6" customFormat="1" ht="51" x14ac:dyDescent="0.2">
      <c r="A46" s="32"/>
      <c r="B46" s="418" t="s">
        <v>321</v>
      </c>
      <c r="C46" s="317" t="s">
        <v>330</v>
      </c>
      <c r="D46" s="267" t="s">
        <v>211</v>
      </c>
      <c r="E46" s="572" t="s">
        <v>360</v>
      </c>
      <c r="F46" s="573" t="s">
        <v>361</v>
      </c>
      <c r="G46" s="180" t="s">
        <v>42</v>
      </c>
      <c r="H46" s="411"/>
      <c r="I46" s="184"/>
      <c r="J46" s="148"/>
      <c r="K46" s="185"/>
      <c r="L46" s="223" t="s">
        <v>356</v>
      </c>
    </row>
    <row r="47" spans="1:12" s="586" customFormat="1" ht="15.75" customHeight="1" x14ac:dyDescent="0.2">
      <c r="A47" s="574"/>
      <c r="B47" s="575" t="s">
        <v>350</v>
      </c>
      <c r="C47" s="576" t="s">
        <v>351</v>
      </c>
      <c r="D47" s="577" t="s">
        <v>352</v>
      </c>
      <c r="E47" s="578">
        <v>16000</v>
      </c>
      <c r="F47" s="579">
        <v>20000</v>
      </c>
      <c r="G47" s="580" t="s">
        <v>42</v>
      </c>
      <c r="H47" s="581"/>
      <c r="I47" s="582"/>
      <c r="J47" s="583"/>
      <c r="K47" s="584"/>
      <c r="L47" s="585" t="s">
        <v>271</v>
      </c>
    </row>
    <row r="48" spans="1:12" s="586" customFormat="1" ht="25.5" x14ac:dyDescent="0.2">
      <c r="A48" s="574"/>
      <c r="B48" s="575" t="s">
        <v>353</v>
      </c>
      <c r="C48" s="587" t="s">
        <v>357</v>
      </c>
      <c r="D48" s="577" t="s">
        <v>352</v>
      </c>
      <c r="E48" s="578">
        <v>10200</v>
      </c>
      <c r="F48" s="579">
        <v>12750</v>
      </c>
      <c r="G48" s="580" t="s">
        <v>42</v>
      </c>
      <c r="H48" s="581"/>
      <c r="I48" s="582"/>
      <c r="J48" s="583"/>
      <c r="K48" s="584"/>
      <c r="L48" s="585" t="s">
        <v>271</v>
      </c>
    </row>
    <row r="49" spans="1:12" ht="13.5" thickBot="1" x14ac:dyDescent="0.25">
      <c r="A49" s="441"/>
      <c r="B49" s="285"/>
      <c r="C49" s="286"/>
      <c r="D49" s="287"/>
      <c r="E49" s="288"/>
      <c r="F49" s="503"/>
      <c r="G49" s="289"/>
      <c r="H49" s="290"/>
      <c r="I49" s="504"/>
      <c r="J49" s="289"/>
      <c r="K49" s="505"/>
      <c r="L49" s="506"/>
    </row>
    <row r="50" spans="1:12" x14ac:dyDescent="0.2">
      <c r="J50" s="222"/>
    </row>
    <row r="51" spans="1:12" x14ac:dyDescent="0.2">
      <c r="J51" s="222"/>
    </row>
    <row r="52" spans="1:12" x14ac:dyDescent="0.2">
      <c r="C52" s="1"/>
    </row>
    <row r="55" spans="1:12" ht="15" x14ac:dyDescent="0.2">
      <c r="B55" s="23"/>
      <c r="C55" s="24"/>
      <c r="D55" s="25"/>
      <c r="E55" s="25"/>
      <c r="F55" s="25"/>
    </row>
    <row r="56" spans="1:12" ht="15" x14ac:dyDescent="0.2">
      <c r="B56" s="25"/>
      <c r="C56" s="26"/>
      <c r="D56" s="25"/>
      <c r="E56" s="25"/>
      <c r="F56" s="25"/>
    </row>
    <row r="57" spans="1:12" ht="15" x14ac:dyDescent="0.2">
      <c r="B57" s="25"/>
      <c r="C57" s="26"/>
      <c r="D57" s="25"/>
      <c r="E57" s="25"/>
      <c r="F57" s="25"/>
    </row>
    <row r="58" spans="1:12" ht="15" x14ac:dyDescent="0.2">
      <c r="B58" s="25"/>
      <c r="C58" s="26"/>
      <c r="D58" s="25"/>
      <c r="E58" s="25"/>
      <c r="F58" s="25"/>
    </row>
    <row r="59" spans="1:12" ht="15" x14ac:dyDescent="0.2">
      <c r="B59" s="23"/>
      <c r="C59" s="27"/>
      <c r="D59" s="23"/>
      <c r="E59" s="23"/>
      <c r="F59" s="23"/>
    </row>
    <row r="60" spans="1:12" ht="15" x14ac:dyDescent="0.2">
      <c r="B60" s="23"/>
      <c r="C60" s="27"/>
      <c r="D60" s="23"/>
      <c r="E60" s="23"/>
      <c r="F60" s="23"/>
    </row>
    <row r="61" spans="1:12" ht="15" x14ac:dyDescent="0.2">
      <c r="B61" s="25"/>
      <c r="C61" s="26"/>
      <c r="D61" s="25"/>
      <c r="E61" s="25"/>
      <c r="F61" s="25"/>
    </row>
  </sheetData>
  <mergeCells count="2">
    <mergeCell ref="B2:L2"/>
    <mergeCell ref="B3:L3"/>
  </mergeCells>
  <phoneticPr fontId="6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87"/>
  <sheetViews>
    <sheetView topLeftCell="A42" zoomScaleNormal="100" workbookViewId="0">
      <selection activeCell="A8" sqref="A8:XFD8"/>
    </sheetView>
  </sheetViews>
  <sheetFormatPr defaultRowHeight="12.75" x14ac:dyDescent="0.2"/>
  <cols>
    <col min="1" max="1" width="6.42578125" customWidth="1"/>
    <col min="2" max="2" width="8.140625" style="22" customWidth="1"/>
    <col min="3" max="3" width="2.140625" style="17" customWidth="1"/>
    <col min="4" max="4" width="35.42578125" style="22" customWidth="1"/>
    <col min="5" max="5" width="11.140625" bestFit="1" customWidth="1"/>
    <col min="6" max="6" width="11.42578125" customWidth="1"/>
    <col min="7" max="7" width="11.140625" customWidth="1"/>
    <col min="8" max="8" width="33.28515625" style="5" customWidth="1"/>
    <col min="9" max="9" width="13.28515625" style="5" customWidth="1"/>
    <col min="10" max="10" width="13.140625" style="5" customWidth="1"/>
    <col min="11" max="11" width="13.42578125" style="5" customWidth="1"/>
    <col min="12" max="12" width="11.42578125" style="16" customWidth="1"/>
    <col min="13" max="13" width="13.5703125" style="78" customWidth="1"/>
  </cols>
  <sheetData>
    <row r="1" spans="1:37" ht="0.75" customHeight="1" thickBot="1" x14ac:dyDescent="0.25">
      <c r="B1" s="298"/>
      <c r="C1" s="29"/>
      <c r="D1" s="298"/>
      <c r="E1" s="28"/>
      <c r="F1" s="28"/>
      <c r="G1" s="28"/>
      <c r="H1" s="30"/>
      <c r="I1" s="30"/>
      <c r="J1" s="30"/>
      <c r="K1" s="30"/>
      <c r="L1" s="31"/>
      <c r="M1" s="77"/>
    </row>
    <row r="2" spans="1:37" ht="27.75" customHeight="1" x14ac:dyDescent="0.2">
      <c r="B2" s="553" t="s">
        <v>338</v>
      </c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8"/>
    </row>
    <row r="3" spans="1:37" ht="27.75" customHeight="1" thickBot="1" x14ac:dyDescent="0.25">
      <c r="B3" s="564"/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6"/>
    </row>
    <row r="4" spans="1:37" ht="48" x14ac:dyDescent="0.2">
      <c r="A4" s="321"/>
      <c r="B4" s="562" t="s">
        <v>10</v>
      </c>
      <c r="C4" s="563"/>
      <c r="D4" s="299" t="s">
        <v>3</v>
      </c>
      <c r="E4" s="11" t="s">
        <v>15</v>
      </c>
      <c r="F4" s="11" t="s">
        <v>11</v>
      </c>
      <c r="G4" s="10" t="s">
        <v>40</v>
      </c>
      <c r="H4" s="11" t="s">
        <v>4</v>
      </c>
      <c r="I4" s="10" t="s">
        <v>5</v>
      </c>
      <c r="J4" s="64" t="s">
        <v>6</v>
      </c>
      <c r="K4" s="11" t="s">
        <v>13</v>
      </c>
      <c r="L4" s="10" t="s">
        <v>17</v>
      </c>
      <c r="M4" s="104" t="s">
        <v>38</v>
      </c>
    </row>
    <row r="5" spans="1:37" s="32" customFormat="1" ht="5.25" customHeight="1" x14ac:dyDescent="0.2">
      <c r="A5" s="218"/>
      <c r="B5" s="86"/>
      <c r="C5" s="63"/>
      <c r="D5" s="55"/>
      <c r="E5" s="116"/>
      <c r="F5" s="58"/>
      <c r="G5" s="73"/>
      <c r="H5" s="60"/>
      <c r="I5" s="46"/>
      <c r="J5" s="87"/>
      <c r="K5" s="60"/>
      <c r="L5" s="101"/>
      <c r="M5" s="65"/>
    </row>
    <row r="6" spans="1:37" s="33" customFormat="1" ht="16.5" customHeight="1" x14ac:dyDescent="0.2">
      <c r="A6" s="322"/>
      <c r="B6" s="306" t="s">
        <v>157</v>
      </c>
      <c r="C6" s="238"/>
      <c r="D6" s="239"/>
      <c r="E6" s="360"/>
      <c r="F6" s="240"/>
      <c r="G6" s="241"/>
      <c r="H6" s="240"/>
      <c r="I6" s="241"/>
      <c r="J6" s="240"/>
      <c r="K6" s="240"/>
      <c r="L6" s="237"/>
      <c r="M6" s="296"/>
    </row>
    <row r="7" spans="1:37" s="501" customFormat="1" ht="42" customHeight="1" x14ac:dyDescent="0.2">
      <c r="A7" s="499"/>
      <c r="B7" s="500" t="s">
        <v>295</v>
      </c>
      <c r="C7" s="369"/>
      <c r="D7" s="441" t="s">
        <v>288</v>
      </c>
      <c r="E7" s="105">
        <v>48760000</v>
      </c>
      <c r="F7" s="455">
        <v>20000</v>
      </c>
      <c r="G7" s="456">
        <v>25000</v>
      </c>
      <c r="H7" s="65" t="s">
        <v>44</v>
      </c>
      <c r="I7" s="457"/>
      <c r="J7" s="458"/>
      <c r="K7" s="446"/>
      <c r="L7" s="441"/>
      <c r="M7" s="66" t="s">
        <v>290</v>
      </c>
    </row>
    <row r="8" spans="1:37" s="597" customFormat="1" ht="67.5" customHeight="1" x14ac:dyDescent="0.2">
      <c r="A8" s="588"/>
      <c r="B8" s="589" t="s">
        <v>296</v>
      </c>
      <c r="C8" s="590"/>
      <c r="D8" s="591" t="s">
        <v>291</v>
      </c>
      <c r="E8" s="115" t="s">
        <v>292</v>
      </c>
      <c r="F8" s="592">
        <v>160000</v>
      </c>
      <c r="G8" s="593" t="s">
        <v>293</v>
      </c>
      <c r="H8" s="99" t="s">
        <v>84</v>
      </c>
      <c r="I8" s="594" t="s">
        <v>18</v>
      </c>
      <c r="J8" s="595" t="s">
        <v>19</v>
      </c>
      <c r="K8" s="596" t="s">
        <v>214</v>
      </c>
      <c r="L8" s="507" t="s">
        <v>32</v>
      </c>
      <c r="M8" s="99" t="s">
        <v>294</v>
      </c>
    </row>
    <row r="9" spans="1:37" s="501" customFormat="1" ht="42.75" customHeight="1" x14ac:dyDescent="0.2">
      <c r="A9" s="499"/>
      <c r="B9" s="500" t="s">
        <v>297</v>
      </c>
      <c r="C9" s="369"/>
      <c r="D9" s="441" t="s">
        <v>298</v>
      </c>
      <c r="E9" s="105">
        <v>48732000</v>
      </c>
      <c r="F9" s="455">
        <v>24000</v>
      </c>
      <c r="G9" s="456">
        <v>30000</v>
      </c>
      <c r="H9" s="65" t="s">
        <v>44</v>
      </c>
      <c r="I9" s="457"/>
      <c r="J9" s="458"/>
      <c r="K9" s="446"/>
      <c r="L9" s="441"/>
      <c r="M9" s="66" t="s">
        <v>290</v>
      </c>
    </row>
    <row r="10" spans="1:37" s="501" customFormat="1" ht="39" customHeight="1" x14ac:dyDescent="0.2">
      <c r="A10" s="499"/>
      <c r="B10" s="500" t="s">
        <v>299</v>
      </c>
      <c r="C10" s="369"/>
      <c r="D10" s="441" t="s">
        <v>300</v>
      </c>
      <c r="E10" s="105">
        <v>48732000</v>
      </c>
      <c r="F10" s="455">
        <v>16000</v>
      </c>
      <c r="G10" s="456">
        <v>20000</v>
      </c>
      <c r="H10" s="65" t="s">
        <v>44</v>
      </c>
      <c r="I10" s="457"/>
      <c r="J10" s="458"/>
      <c r="K10" s="446"/>
      <c r="L10" s="441"/>
      <c r="M10" s="66" t="s">
        <v>290</v>
      </c>
    </row>
    <row r="11" spans="1:37" s="501" customFormat="1" ht="41.25" customHeight="1" x14ac:dyDescent="0.2">
      <c r="A11" s="499"/>
      <c r="B11" s="500" t="s">
        <v>301</v>
      </c>
      <c r="C11" s="369"/>
      <c r="D11" s="441" t="s">
        <v>302</v>
      </c>
      <c r="E11" s="105">
        <v>50324100</v>
      </c>
      <c r="F11" s="455">
        <v>24000</v>
      </c>
      <c r="G11" s="456">
        <v>30000</v>
      </c>
      <c r="H11" s="65" t="s">
        <v>43</v>
      </c>
      <c r="I11" s="457"/>
      <c r="J11" s="458"/>
      <c r="K11" s="446"/>
      <c r="L11" s="441"/>
      <c r="M11" s="66" t="s">
        <v>290</v>
      </c>
    </row>
    <row r="12" spans="1:37" s="32" customFormat="1" ht="24" x14ac:dyDescent="0.2">
      <c r="A12" s="218">
        <v>3213</v>
      </c>
      <c r="B12" s="567" t="s">
        <v>158</v>
      </c>
      <c r="C12" s="568"/>
      <c r="D12" s="323" t="s">
        <v>203</v>
      </c>
      <c r="E12" s="72" t="s">
        <v>246</v>
      </c>
      <c r="F12" s="246">
        <v>7200</v>
      </c>
      <c r="G12" s="236">
        <f>F12*1.25</f>
        <v>9000</v>
      </c>
      <c r="H12" s="180" t="s">
        <v>43</v>
      </c>
      <c r="I12" s="75"/>
      <c r="J12" s="71"/>
      <c r="K12" s="97"/>
      <c r="L12" s="96"/>
      <c r="M12" s="66"/>
    </row>
    <row r="13" spans="1:37" s="32" customFormat="1" x14ac:dyDescent="0.2">
      <c r="A13" s="218">
        <v>3233</v>
      </c>
      <c r="B13" s="567" t="s">
        <v>159</v>
      </c>
      <c r="C13" s="568"/>
      <c r="D13" s="324" t="s">
        <v>160</v>
      </c>
      <c r="E13" s="139" t="s">
        <v>289</v>
      </c>
      <c r="F13" s="246">
        <v>4800</v>
      </c>
      <c r="G13" s="236">
        <f>F13*1.25</f>
        <v>6000</v>
      </c>
      <c r="H13" s="180" t="s">
        <v>43</v>
      </c>
      <c r="I13" s="75"/>
      <c r="J13" s="71"/>
      <c r="K13" s="244"/>
      <c r="L13"/>
      <c r="M13" s="66"/>
    </row>
    <row r="14" spans="1:37" s="32" customFormat="1" ht="15.75" customHeight="1" x14ac:dyDescent="0.2">
      <c r="A14" s="218"/>
      <c r="B14" s="368"/>
      <c r="C14" s="369"/>
      <c r="D14" s="425"/>
      <c r="E14" s="72"/>
      <c r="F14" s="246"/>
      <c r="G14" s="236"/>
      <c r="H14" s="180"/>
      <c r="I14" s="75"/>
      <c r="J14" s="71"/>
      <c r="K14" s="244"/>
      <c r="L14"/>
      <c r="M14" s="126"/>
    </row>
    <row r="15" spans="1:37" s="32" customFormat="1" ht="24" customHeight="1" x14ac:dyDescent="0.2">
      <c r="A15" s="218"/>
      <c r="B15" s="306" t="s">
        <v>161</v>
      </c>
      <c r="C15" s="238"/>
      <c r="D15" s="239"/>
      <c r="E15" s="360"/>
      <c r="F15" s="240"/>
      <c r="G15" s="241"/>
      <c r="H15" s="240"/>
      <c r="I15" s="241"/>
      <c r="J15" s="240"/>
      <c r="K15" s="240"/>
      <c r="L15" s="237"/>
      <c r="M15" s="294"/>
    </row>
    <row r="16" spans="1:37" s="346" customFormat="1" ht="89.25" x14ac:dyDescent="0.2">
      <c r="A16" s="219">
        <v>3237</v>
      </c>
      <c r="B16" s="340" t="s">
        <v>162</v>
      </c>
      <c r="C16" s="341"/>
      <c r="D16" s="342" t="s">
        <v>260</v>
      </c>
      <c r="E16" s="361" t="s">
        <v>247</v>
      </c>
      <c r="F16" s="343">
        <v>90000</v>
      </c>
      <c r="G16" s="344">
        <f>F16*1.25</f>
        <v>112500</v>
      </c>
      <c r="H16" s="345" t="s">
        <v>31</v>
      </c>
      <c r="I16" s="354" t="s">
        <v>235</v>
      </c>
      <c r="J16" s="355" t="s">
        <v>19</v>
      </c>
      <c r="K16" s="356" t="s">
        <v>236</v>
      </c>
      <c r="L16" s="346" t="s">
        <v>32</v>
      </c>
      <c r="M16" s="128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</row>
    <row r="17" spans="1:13" s="32" customFormat="1" ht="24" customHeight="1" x14ac:dyDescent="0.2">
      <c r="A17" s="218"/>
      <c r="B17" s="242"/>
      <c r="C17" s="243"/>
      <c r="D17" s="70"/>
      <c r="E17" s="72"/>
      <c r="F17" s="72"/>
      <c r="G17" s="74"/>
      <c r="H17" s="100"/>
      <c r="I17" s="75"/>
      <c r="J17" s="71"/>
      <c r="K17" s="244"/>
      <c r="L17"/>
      <c r="M17" s="126"/>
    </row>
    <row r="18" spans="1:13" s="32" customFormat="1" ht="24" customHeight="1" x14ac:dyDescent="0.2">
      <c r="A18" s="218"/>
      <c r="B18" s="306" t="s">
        <v>163</v>
      </c>
      <c r="C18" s="238"/>
      <c r="D18" s="239"/>
      <c r="E18" s="360"/>
      <c r="F18" s="240"/>
      <c r="G18" s="241"/>
      <c r="H18" s="240"/>
      <c r="I18" s="241"/>
      <c r="J18" s="240"/>
      <c r="K18" s="240"/>
      <c r="L18" s="237"/>
      <c r="M18" s="294"/>
    </row>
    <row r="19" spans="1:13" s="32" customFormat="1" ht="38.25" x14ac:dyDescent="0.2">
      <c r="A19" s="218">
        <v>4221</v>
      </c>
      <c r="B19" s="254" t="s">
        <v>164</v>
      </c>
      <c r="C19" s="243"/>
      <c r="D19" s="326" t="s">
        <v>220</v>
      </c>
      <c r="E19" s="72" t="s">
        <v>64</v>
      </c>
      <c r="F19" s="247">
        <v>26000</v>
      </c>
      <c r="G19" s="236">
        <f t="shared" ref="G19:G24" si="0">F19*1.25</f>
        <v>32500</v>
      </c>
      <c r="H19" s="180" t="s">
        <v>43</v>
      </c>
      <c r="I19" s="75"/>
      <c r="J19" s="71"/>
      <c r="K19" s="244"/>
      <c r="L19"/>
      <c r="M19" s="126"/>
    </row>
    <row r="20" spans="1:13" s="32" customFormat="1" ht="38.25" x14ac:dyDescent="0.2">
      <c r="A20" s="218">
        <v>4223</v>
      </c>
      <c r="B20" s="254" t="s">
        <v>165</v>
      </c>
      <c r="C20" s="243"/>
      <c r="D20" s="326" t="s">
        <v>170</v>
      </c>
      <c r="E20" s="139" t="s">
        <v>263</v>
      </c>
      <c r="F20" s="247">
        <v>25200</v>
      </c>
      <c r="G20" s="236">
        <f t="shared" si="0"/>
        <v>31500</v>
      </c>
      <c r="H20" s="180" t="s">
        <v>44</v>
      </c>
      <c r="I20" s="297"/>
      <c r="J20" s="71"/>
      <c r="K20" s="244"/>
      <c r="L20"/>
      <c r="M20" s="126"/>
    </row>
    <row r="21" spans="1:13" s="32" customFormat="1" ht="38.25" x14ac:dyDescent="0.2">
      <c r="A21" s="218">
        <v>4221</v>
      </c>
      <c r="B21" s="254" t="s">
        <v>166</v>
      </c>
      <c r="C21" s="243"/>
      <c r="D21" s="326" t="s">
        <v>171</v>
      </c>
      <c r="E21" s="72" t="s">
        <v>248</v>
      </c>
      <c r="F21" s="247">
        <v>24000</v>
      </c>
      <c r="G21" s="236">
        <f t="shared" si="0"/>
        <v>30000</v>
      </c>
      <c r="H21" s="180" t="s">
        <v>43</v>
      </c>
      <c r="I21" s="75"/>
      <c r="J21" s="71"/>
      <c r="K21" s="244"/>
      <c r="L21"/>
      <c r="M21" s="126"/>
    </row>
    <row r="22" spans="1:13" s="32" customFormat="1" ht="25.5" x14ac:dyDescent="0.2">
      <c r="A22" s="218">
        <v>4511</v>
      </c>
      <c r="B22" s="254" t="s">
        <v>167</v>
      </c>
      <c r="C22" s="243"/>
      <c r="D22" s="326" t="s">
        <v>172</v>
      </c>
      <c r="E22" s="139" t="s">
        <v>264</v>
      </c>
      <c r="F22" s="247">
        <v>24000</v>
      </c>
      <c r="G22" s="236">
        <f t="shared" si="0"/>
        <v>30000</v>
      </c>
      <c r="H22" s="180" t="s">
        <v>43</v>
      </c>
      <c r="I22" s="75"/>
      <c r="J22" s="71"/>
      <c r="K22" s="244"/>
      <c r="L22"/>
      <c r="M22" s="126"/>
    </row>
    <row r="23" spans="1:13" s="32" customFormat="1" ht="63.75" x14ac:dyDescent="0.2">
      <c r="A23" s="218">
        <v>4541</v>
      </c>
      <c r="B23" s="254" t="s">
        <v>168</v>
      </c>
      <c r="C23" s="243"/>
      <c r="D23" s="326" t="s">
        <v>221</v>
      </c>
      <c r="E23" s="72" t="s">
        <v>23</v>
      </c>
      <c r="F23" s="247">
        <v>24000</v>
      </c>
      <c r="G23" s="236">
        <f t="shared" si="0"/>
        <v>30000</v>
      </c>
      <c r="H23" s="180" t="s">
        <v>43</v>
      </c>
      <c r="I23" s="357"/>
      <c r="J23" s="358"/>
      <c r="K23" s="359"/>
      <c r="M23" s="126"/>
    </row>
    <row r="24" spans="1:13" s="32" customFormat="1" ht="51" x14ac:dyDescent="0.2">
      <c r="A24" s="218">
        <v>4541</v>
      </c>
      <c r="B24" s="347" t="s">
        <v>169</v>
      </c>
      <c r="C24" s="341"/>
      <c r="D24" s="348" t="s">
        <v>173</v>
      </c>
      <c r="E24" s="367" t="s">
        <v>265</v>
      </c>
      <c r="F24" s="343">
        <v>40000</v>
      </c>
      <c r="G24" s="344">
        <f t="shared" si="0"/>
        <v>50000</v>
      </c>
      <c r="H24" s="345" t="s">
        <v>31</v>
      </c>
      <c r="I24" s="354" t="s">
        <v>235</v>
      </c>
      <c r="J24" s="355" t="s">
        <v>237</v>
      </c>
      <c r="K24" s="356" t="s">
        <v>114</v>
      </c>
      <c r="L24" s="346" t="s">
        <v>32</v>
      </c>
      <c r="M24" s="128"/>
    </row>
    <row r="25" spans="1:13" s="32" customFormat="1" ht="24" customHeight="1" x14ac:dyDescent="0.2">
      <c r="A25" s="218"/>
      <c r="B25" s="306" t="s">
        <v>174</v>
      </c>
      <c r="C25" s="238"/>
      <c r="D25" s="239"/>
      <c r="E25" s="360"/>
      <c r="F25" s="240"/>
      <c r="G25" s="241"/>
      <c r="H25" s="524"/>
      <c r="I25" s="241"/>
      <c r="J25" s="240"/>
      <c r="K25" s="240"/>
      <c r="L25" s="237"/>
      <c r="M25" s="294"/>
    </row>
    <row r="26" spans="1:13" s="441" customFormat="1" ht="51" x14ac:dyDescent="0.2">
      <c r="A26" s="487">
        <v>3237</v>
      </c>
      <c r="B26" s="488" t="s">
        <v>175</v>
      </c>
      <c r="C26" s="489"/>
      <c r="D26" s="497" t="s">
        <v>182</v>
      </c>
      <c r="E26" s="105" t="s">
        <v>83</v>
      </c>
      <c r="F26" s="491" t="s">
        <v>344</v>
      </c>
      <c r="G26" s="498" t="s">
        <v>345</v>
      </c>
      <c r="H26" s="65" t="s">
        <v>43</v>
      </c>
      <c r="I26" s="493"/>
      <c r="J26" s="494"/>
      <c r="K26" s="495"/>
      <c r="L26" s="9"/>
      <c r="M26" s="66" t="s">
        <v>275</v>
      </c>
    </row>
    <row r="27" spans="1:13" s="32" customFormat="1" ht="51" x14ac:dyDescent="0.2">
      <c r="A27" s="218">
        <v>4541</v>
      </c>
      <c r="B27" s="254" t="s">
        <v>176</v>
      </c>
      <c r="C27" s="243"/>
      <c r="D27" s="325" t="s">
        <v>222</v>
      </c>
      <c r="E27" s="139" t="s">
        <v>265</v>
      </c>
      <c r="F27" s="255">
        <v>20640</v>
      </c>
      <c r="G27" s="253">
        <f t="shared" ref="G27:G33" si="1">F27*1.25</f>
        <v>25800</v>
      </c>
      <c r="H27" s="180" t="s">
        <v>43</v>
      </c>
      <c r="I27" s="75"/>
      <c r="J27" s="71"/>
      <c r="K27" s="244"/>
      <c r="L27"/>
      <c r="M27" s="126"/>
    </row>
    <row r="28" spans="1:13" s="32" customFormat="1" ht="76.5" x14ac:dyDescent="0.2">
      <c r="A28" s="218">
        <v>4223</v>
      </c>
      <c r="B28" s="347" t="s">
        <v>177</v>
      </c>
      <c r="C28" s="341"/>
      <c r="D28" s="342" t="s">
        <v>219</v>
      </c>
      <c r="E28" s="367" t="s">
        <v>262</v>
      </c>
      <c r="F28" s="343">
        <v>40000</v>
      </c>
      <c r="G28" s="349">
        <f t="shared" si="1"/>
        <v>50000</v>
      </c>
      <c r="H28" s="345" t="s">
        <v>238</v>
      </c>
      <c r="I28" s="354" t="s">
        <v>235</v>
      </c>
      <c r="J28" s="355" t="s">
        <v>37</v>
      </c>
      <c r="K28" s="356" t="s">
        <v>122</v>
      </c>
      <c r="L28" s="346" t="s">
        <v>32</v>
      </c>
      <c r="M28" s="128"/>
    </row>
    <row r="29" spans="1:13" s="32" customFormat="1" ht="51" x14ac:dyDescent="0.2">
      <c r="A29" s="218">
        <v>4223</v>
      </c>
      <c r="B29" s="254" t="s">
        <v>178</v>
      </c>
      <c r="C29" s="243"/>
      <c r="D29" s="325" t="s">
        <v>183</v>
      </c>
      <c r="E29" s="72" t="s">
        <v>248</v>
      </c>
      <c r="F29" s="247">
        <v>20000</v>
      </c>
      <c r="G29" s="253">
        <f t="shared" si="1"/>
        <v>25000</v>
      </c>
      <c r="H29" s="180" t="s">
        <v>43</v>
      </c>
      <c r="I29" s="75"/>
      <c r="J29" s="71"/>
      <c r="K29" s="244"/>
      <c r="L29"/>
      <c r="M29" s="126"/>
    </row>
    <row r="30" spans="1:13" s="32" customFormat="1" ht="25.5" x14ac:dyDescent="0.2">
      <c r="A30" s="218">
        <v>4227</v>
      </c>
      <c r="B30" s="347" t="s">
        <v>179</v>
      </c>
      <c r="C30" s="341"/>
      <c r="D30" s="342" t="s">
        <v>252</v>
      </c>
      <c r="E30" s="361" t="s">
        <v>250</v>
      </c>
      <c r="F30" s="343">
        <v>56000</v>
      </c>
      <c r="G30" s="349">
        <f t="shared" si="1"/>
        <v>70000</v>
      </c>
      <c r="H30" s="345" t="s">
        <v>251</v>
      </c>
      <c r="I30" s="354" t="s">
        <v>235</v>
      </c>
      <c r="J30" s="355" t="s">
        <v>37</v>
      </c>
      <c r="K30" s="356" t="s">
        <v>236</v>
      </c>
      <c r="L30" s="346" t="s">
        <v>32</v>
      </c>
      <c r="M30" s="128"/>
    </row>
    <row r="31" spans="1:13" s="32" customFormat="1" ht="38.25" x14ac:dyDescent="0.2">
      <c r="A31" s="218">
        <v>3232</v>
      </c>
      <c r="B31" s="254" t="s">
        <v>180</v>
      </c>
      <c r="C31" s="243"/>
      <c r="D31" s="325" t="s">
        <v>223</v>
      </c>
      <c r="E31" s="72" t="s">
        <v>253</v>
      </c>
      <c r="F31" s="247">
        <v>12000</v>
      </c>
      <c r="G31" s="253">
        <f t="shared" si="1"/>
        <v>15000</v>
      </c>
      <c r="H31" s="180" t="s">
        <v>42</v>
      </c>
      <c r="I31" s="75"/>
      <c r="J31" s="71"/>
      <c r="K31" s="244"/>
      <c r="L31"/>
      <c r="M31" s="126"/>
    </row>
    <row r="32" spans="1:13" s="293" customFormat="1" ht="25.5" x14ac:dyDescent="0.2">
      <c r="A32" s="487">
        <v>4511</v>
      </c>
      <c r="B32" s="488" t="s">
        <v>181</v>
      </c>
      <c r="C32" s="489"/>
      <c r="D32" s="490" t="s">
        <v>224</v>
      </c>
      <c r="E32" s="105" t="s">
        <v>249</v>
      </c>
      <c r="F32" s="491" t="s">
        <v>342</v>
      </c>
      <c r="G32" s="492" t="s">
        <v>343</v>
      </c>
      <c r="H32" s="65" t="s">
        <v>42</v>
      </c>
      <c r="I32" s="493"/>
      <c r="J32" s="494"/>
      <c r="K32" s="495"/>
      <c r="L32" s="9"/>
      <c r="M32" s="66" t="s">
        <v>275</v>
      </c>
    </row>
    <row r="33" spans="1:13" s="293" customFormat="1" ht="51" x14ac:dyDescent="0.2">
      <c r="A33" s="487"/>
      <c r="B33" s="488" t="s">
        <v>280</v>
      </c>
      <c r="C33" s="489"/>
      <c r="D33" s="490" t="s">
        <v>279</v>
      </c>
      <c r="E33" s="105" t="s">
        <v>83</v>
      </c>
      <c r="F33" s="496">
        <v>4000</v>
      </c>
      <c r="G33" s="47">
        <f t="shared" si="1"/>
        <v>5000</v>
      </c>
      <c r="H33" s="65" t="s">
        <v>43</v>
      </c>
      <c r="I33" s="493"/>
      <c r="J33" s="494"/>
      <c r="K33" s="495"/>
      <c r="L33" s="9"/>
      <c r="M33" s="66" t="s">
        <v>310</v>
      </c>
    </row>
    <row r="34" spans="1:13" s="32" customFormat="1" ht="24" customHeight="1" x14ac:dyDescent="0.2">
      <c r="A34" s="218"/>
      <c r="B34" s="306" t="s">
        <v>184</v>
      </c>
      <c r="C34" s="238"/>
      <c r="D34" s="239"/>
      <c r="E34" s="360"/>
      <c r="F34" s="240"/>
      <c r="G34" s="241"/>
      <c r="H34" s="240"/>
      <c r="I34" s="241"/>
      <c r="J34" s="240"/>
      <c r="K34" s="240"/>
      <c r="L34" s="237"/>
      <c r="M34" s="294"/>
    </row>
    <row r="35" spans="1:13" s="32" customFormat="1" ht="38.25" customHeight="1" x14ac:dyDescent="0.2">
      <c r="A35" s="218">
        <v>3225</v>
      </c>
      <c r="B35" s="254" t="s">
        <v>185</v>
      </c>
      <c r="C35" s="243"/>
      <c r="D35" s="325" t="s">
        <v>218</v>
      </c>
      <c r="E35" s="139" t="s">
        <v>79</v>
      </c>
      <c r="F35" s="247">
        <v>20000</v>
      </c>
      <c r="G35" s="253">
        <f t="shared" ref="G35:G40" si="2">F35*1.25</f>
        <v>25000</v>
      </c>
      <c r="H35" s="180" t="s">
        <v>43</v>
      </c>
      <c r="I35" s="75"/>
      <c r="J35" s="71"/>
      <c r="K35" s="244"/>
      <c r="L35"/>
      <c r="M35" s="126"/>
    </row>
    <row r="36" spans="1:13" s="32" customFormat="1" ht="66.75" customHeight="1" x14ac:dyDescent="0.2">
      <c r="A36" s="218">
        <v>3237</v>
      </c>
      <c r="B36" s="254" t="s">
        <v>186</v>
      </c>
      <c r="C36" s="243"/>
      <c r="D36" s="325" t="s">
        <v>190</v>
      </c>
      <c r="E36" s="72" t="s">
        <v>83</v>
      </c>
      <c r="F36" s="247">
        <v>24000</v>
      </c>
      <c r="G36" s="253">
        <f t="shared" si="2"/>
        <v>30000</v>
      </c>
      <c r="H36" s="180" t="s">
        <v>43</v>
      </c>
      <c r="I36" s="75"/>
      <c r="J36" s="71"/>
      <c r="K36" s="244"/>
      <c r="L36"/>
      <c r="M36" s="126"/>
    </row>
    <row r="37" spans="1:13" s="32" customFormat="1" ht="63.75" x14ac:dyDescent="0.2">
      <c r="A37" s="218">
        <v>3237</v>
      </c>
      <c r="B37" s="256" t="s">
        <v>187</v>
      </c>
      <c r="C37" s="243"/>
      <c r="D37" s="325" t="s">
        <v>225</v>
      </c>
      <c r="E37" s="72" t="s">
        <v>254</v>
      </c>
      <c r="F37" s="247">
        <v>6400</v>
      </c>
      <c r="G37" s="253">
        <f t="shared" si="2"/>
        <v>8000</v>
      </c>
      <c r="H37" s="180" t="s">
        <v>43</v>
      </c>
      <c r="I37" s="75"/>
      <c r="J37" s="71"/>
      <c r="K37" s="244"/>
      <c r="L37"/>
      <c r="M37" s="126"/>
    </row>
    <row r="38" spans="1:13" s="44" customFormat="1" ht="50.25" customHeight="1" x14ac:dyDescent="0.2">
      <c r="A38" s="164">
        <v>4541</v>
      </c>
      <c r="B38" s="256" t="s">
        <v>188</v>
      </c>
      <c r="C38" s="245"/>
      <c r="D38" s="325" t="s">
        <v>216</v>
      </c>
      <c r="E38" s="72" t="s">
        <v>23</v>
      </c>
      <c r="F38" s="247">
        <v>17600</v>
      </c>
      <c r="G38" s="253">
        <f t="shared" si="2"/>
        <v>22000</v>
      </c>
      <c r="H38" s="180" t="s">
        <v>43</v>
      </c>
      <c r="I38" s="249"/>
      <c r="J38" s="250"/>
      <c r="K38" s="251"/>
      <c r="L38" s="252"/>
      <c r="M38" s="295"/>
    </row>
    <row r="39" spans="1:13" s="44" customFormat="1" ht="50.25" customHeight="1" x14ac:dyDescent="0.2">
      <c r="A39" s="164">
        <v>3213</v>
      </c>
      <c r="B39" s="256" t="s">
        <v>189</v>
      </c>
      <c r="C39" s="245"/>
      <c r="D39" s="325" t="s">
        <v>217</v>
      </c>
      <c r="E39" s="362" t="s">
        <v>246</v>
      </c>
      <c r="F39" s="247">
        <v>23000</v>
      </c>
      <c r="G39" s="253">
        <f t="shared" si="2"/>
        <v>28750</v>
      </c>
      <c r="H39" s="180" t="s">
        <v>43</v>
      </c>
      <c r="I39" s="249"/>
      <c r="J39" s="250"/>
      <c r="K39" s="251"/>
      <c r="L39" s="252"/>
      <c r="M39" s="295"/>
    </row>
    <row r="40" spans="1:13" s="44" customFormat="1" ht="27.75" customHeight="1" x14ac:dyDescent="0.2">
      <c r="A40" s="164"/>
      <c r="B40" s="311" t="s">
        <v>230</v>
      </c>
      <c r="C40" s="245"/>
      <c r="D40" s="327" t="s">
        <v>231</v>
      </c>
      <c r="E40" s="362" t="s">
        <v>255</v>
      </c>
      <c r="F40" s="255">
        <v>4000</v>
      </c>
      <c r="G40" s="45">
        <f t="shared" si="2"/>
        <v>5000</v>
      </c>
      <c r="H40" s="180" t="s">
        <v>43</v>
      </c>
      <c r="I40" s="249"/>
      <c r="J40" s="250"/>
      <c r="K40" s="312"/>
      <c r="L40" s="328"/>
      <c r="M40" s="295"/>
    </row>
    <row r="41" spans="1:13" s="44" customFormat="1" ht="50.25" customHeight="1" x14ac:dyDescent="0.2">
      <c r="A41" s="164"/>
      <c r="B41" s="306" t="s">
        <v>191</v>
      </c>
      <c r="C41" s="238"/>
      <c r="D41" s="239"/>
      <c r="E41" s="360"/>
      <c r="F41" s="240"/>
      <c r="G41" s="241"/>
      <c r="H41" s="240"/>
      <c r="I41" s="241"/>
      <c r="J41" s="240"/>
      <c r="K41" s="240"/>
      <c r="L41" s="237"/>
      <c r="M41" s="294"/>
    </row>
    <row r="42" spans="1:13" s="44" customFormat="1" ht="63.75" x14ac:dyDescent="0.2">
      <c r="A42" s="164">
        <v>4541</v>
      </c>
      <c r="B42" s="347" t="s">
        <v>192</v>
      </c>
      <c r="C42" s="350"/>
      <c r="D42" s="342" t="s">
        <v>226</v>
      </c>
      <c r="E42" s="363" t="s">
        <v>23</v>
      </c>
      <c r="F42" s="343">
        <v>48000</v>
      </c>
      <c r="G42" s="351">
        <f>F42*1.25</f>
        <v>60000</v>
      </c>
      <c r="H42" s="352" t="s">
        <v>261</v>
      </c>
      <c r="I42" s="354" t="s">
        <v>235</v>
      </c>
      <c r="J42" s="355" t="s">
        <v>237</v>
      </c>
      <c r="K42" s="356" t="s">
        <v>236</v>
      </c>
      <c r="L42" s="346" t="s">
        <v>32</v>
      </c>
      <c r="M42" s="353"/>
    </row>
    <row r="43" spans="1:13" s="44" customFormat="1" ht="89.25" x14ac:dyDescent="0.2">
      <c r="A43" s="164">
        <v>3237</v>
      </c>
      <c r="B43" s="254" t="s">
        <v>193</v>
      </c>
      <c r="C43" s="245"/>
      <c r="D43" s="325" t="s">
        <v>227</v>
      </c>
      <c r="E43" s="362" t="s">
        <v>256</v>
      </c>
      <c r="F43" s="247">
        <v>20000</v>
      </c>
      <c r="G43" s="248">
        <f>F43*1.25</f>
        <v>25000</v>
      </c>
      <c r="H43" s="180" t="s">
        <v>43</v>
      </c>
      <c r="I43" s="249"/>
      <c r="J43" s="250"/>
      <c r="K43" s="251"/>
      <c r="L43" s="252"/>
      <c r="M43" s="295"/>
    </row>
    <row r="44" spans="1:13" s="44" customFormat="1" ht="25.5" x14ac:dyDescent="0.2">
      <c r="A44" s="164">
        <v>4227</v>
      </c>
      <c r="B44" s="254" t="s">
        <v>194</v>
      </c>
      <c r="C44" s="245"/>
      <c r="D44" s="325" t="s">
        <v>195</v>
      </c>
      <c r="E44" s="362" t="s">
        <v>250</v>
      </c>
      <c r="F44" s="247">
        <v>20000</v>
      </c>
      <c r="G44" s="248">
        <f>F44*1.25</f>
        <v>25000</v>
      </c>
      <c r="H44" s="180" t="s">
        <v>44</v>
      </c>
      <c r="I44" s="249"/>
      <c r="J44" s="250"/>
      <c r="K44" s="251"/>
      <c r="L44" s="252"/>
      <c r="M44" s="295"/>
    </row>
    <row r="45" spans="1:13" s="44" customFormat="1" ht="50.25" customHeight="1" x14ac:dyDescent="0.2">
      <c r="A45" s="164"/>
      <c r="B45" s="306" t="s">
        <v>196</v>
      </c>
      <c r="C45" s="238"/>
      <c r="D45" s="239"/>
      <c r="E45" s="360"/>
      <c r="F45" s="240"/>
      <c r="G45" s="365"/>
      <c r="H45" s="240"/>
      <c r="I45" s="241"/>
      <c r="J45" s="240"/>
      <c r="K45" s="240"/>
      <c r="L45" s="237"/>
      <c r="M45" s="296"/>
    </row>
    <row r="46" spans="1:13" s="44" customFormat="1" ht="38.25" x14ac:dyDescent="0.2">
      <c r="A46" s="469">
        <v>3237</v>
      </c>
      <c r="B46" s="470" t="s">
        <v>197</v>
      </c>
      <c r="C46" s="471"/>
      <c r="D46" s="472" t="s">
        <v>228</v>
      </c>
      <c r="E46" s="473" t="s">
        <v>83</v>
      </c>
      <c r="F46" s="474">
        <v>11200</v>
      </c>
      <c r="G46" s="475">
        <f>F46*1.25</f>
        <v>14000</v>
      </c>
      <c r="H46" s="476" t="s">
        <v>43</v>
      </c>
      <c r="I46" s="477"/>
      <c r="J46" s="478"/>
      <c r="K46" s="479"/>
      <c r="L46" s="480"/>
      <c r="M46" s="437" t="s">
        <v>316</v>
      </c>
    </row>
    <row r="47" spans="1:13" s="44" customFormat="1" ht="38.25" x14ac:dyDescent="0.2">
      <c r="A47" s="469">
        <v>3237</v>
      </c>
      <c r="B47" s="470" t="s">
        <v>198</v>
      </c>
      <c r="C47" s="471"/>
      <c r="D47" s="472" t="s">
        <v>229</v>
      </c>
      <c r="E47" s="473" t="s">
        <v>257</v>
      </c>
      <c r="F47" s="474">
        <v>14800</v>
      </c>
      <c r="G47" s="475">
        <f>F47*1.25</f>
        <v>18500</v>
      </c>
      <c r="H47" s="476" t="s">
        <v>43</v>
      </c>
      <c r="I47" s="477"/>
      <c r="J47" s="478"/>
      <c r="K47" s="479"/>
      <c r="L47" s="480"/>
      <c r="M47" s="437" t="s">
        <v>316</v>
      </c>
    </row>
    <row r="48" spans="1:13" s="174" customFormat="1" ht="63.75" x14ac:dyDescent="0.2">
      <c r="A48" s="482"/>
      <c r="B48" s="416" t="s">
        <v>339</v>
      </c>
      <c r="C48" s="483"/>
      <c r="D48" s="481" t="s">
        <v>340</v>
      </c>
      <c r="E48" s="484" t="s">
        <v>341</v>
      </c>
      <c r="F48" s="417">
        <v>26000</v>
      </c>
      <c r="G48" s="485">
        <v>32500</v>
      </c>
      <c r="H48" s="125" t="s">
        <v>43</v>
      </c>
      <c r="I48" s="486"/>
      <c r="J48" s="438"/>
      <c r="K48" s="439"/>
      <c r="L48" s="440"/>
      <c r="M48" s="295" t="s">
        <v>310</v>
      </c>
    </row>
    <row r="49" spans="1:13" s="44" customFormat="1" ht="25.5" x14ac:dyDescent="0.2">
      <c r="A49" s="164">
        <v>3237</v>
      </c>
      <c r="B49" s="254" t="s">
        <v>199</v>
      </c>
      <c r="C49" s="245"/>
      <c r="D49" s="325" t="s">
        <v>201</v>
      </c>
      <c r="E49" s="362" t="s">
        <v>247</v>
      </c>
      <c r="F49" s="247">
        <v>5450</v>
      </c>
      <c r="G49" s="248">
        <f>F49*1.25</f>
        <v>6812.5</v>
      </c>
      <c r="H49" s="180" t="s">
        <v>43</v>
      </c>
      <c r="I49" s="249"/>
      <c r="J49" s="250"/>
      <c r="K49" s="251"/>
      <c r="L49" s="252"/>
      <c r="M49" s="295"/>
    </row>
    <row r="50" spans="1:13" s="44" customFormat="1" ht="26.25" thickBot="1" x14ac:dyDescent="0.25">
      <c r="A50" s="168">
        <v>3293</v>
      </c>
      <c r="B50" s="329" t="s">
        <v>200</v>
      </c>
      <c r="C50" s="330"/>
      <c r="D50" s="331" t="s">
        <v>202</v>
      </c>
      <c r="E50" s="364" t="s">
        <v>255</v>
      </c>
      <c r="F50" s="332">
        <v>3000</v>
      </c>
      <c r="G50" s="333">
        <f>F50*1.25</f>
        <v>3750</v>
      </c>
      <c r="H50" s="334" t="s">
        <v>43</v>
      </c>
      <c r="I50" s="335"/>
      <c r="J50" s="336"/>
      <c r="K50" s="337"/>
      <c r="L50" s="338"/>
      <c r="M50" s="339"/>
    </row>
    <row r="51" spans="1:13" ht="15" customHeight="1" x14ac:dyDescent="0.2">
      <c r="D51" s="300"/>
      <c r="M51" s="158"/>
    </row>
    <row r="52" spans="1:13" ht="15" customHeight="1" x14ac:dyDescent="0.2">
      <c r="M52" s="158"/>
    </row>
    <row r="53" spans="1:13" ht="84" customHeight="1" x14ac:dyDescent="0.2">
      <c r="D53" s="301"/>
      <c r="F53" s="1"/>
      <c r="G53" s="1"/>
      <c r="H53" s="43"/>
      <c r="I53" s="43"/>
      <c r="M53" s="158"/>
    </row>
    <row r="54" spans="1:13" ht="6" customHeight="1" x14ac:dyDescent="0.2">
      <c r="D54" s="293"/>
      <c r="M54" s="158"/>
    </row>
    <row r="55" spans="1:13" ht="16.5" customHeight="1" x14ac:dyDescent="0.2">
      <c r="D55" s="32"/>
      <c r="F55" s="1"/>
      <c r="G55" s="1"/>
      <c r="H55" s="43"/>
      <c r="M55" s="158"/>
    </row>
    <row r="56" spans="1:13" x14ac:dyDescent="0.2">
      <c r="D56" s="293"/>
      <c r="G56" s="1"/>
      <c r="M56" s="158"/>
    </row>
    <row r="57" spans="1:13" ht="15.75" customHeight="1" x14ac:dyDescent="0.2">
      <c r="B57" s="307"/>
      <c r="C57" s="23"/>
      <c r="D57" s="32"/>
      <c r="E57" s="25"/>
      <c r="F57" s="25"/>
      <c r="G57" s="35"/>
      <c r="H57" s="43"/>
      <c r="M57" s="158"/>
    </row>
    <row r="58" spans="1:13" ht="15.75" customHeight="1" x14ac:dyDescent="0.2">
      <c r="B58" s="308"/>
      <c r="C58" s="25"/>
      <c r="D58" s="302"/>
      <c r="E58" s="25"/>
      <c r="F58" s="25"/>
      <c r="G58" s="25"/>
    </row>
    <row r="59" spans="1:13" ht="15.75" customHeight="1" x14ac:dyDescent="0.2">
      <c r="B59" s="308"/>
      <c r="C59" s="25"/>
      <c r="D59" s="303"/>
      <c r="E59" s="25"/>
      <c r="F59" s="25"/>
      <c r="G59" s="25"/>
    </row>
    <row r="60" spans="1:13" ht="15.75" customHeight="1" x14ac:dyDescent="0.2">
      <c r="B60" s="308"/>
      <c r="C60" s="25"/>
      <c r="D60" s="304"/>
      <c r="E60" s="25"/>
      <c r="F60" s="25"/>
      <c r="G60" s="25"/>
      <c r="H60" s="43"/>
    </row>
    <row r="61" spans="1:13" ht="8.25" customHeight="1" x14ac:dyDescent="0.2">
      <c r="B61" s="309"/>
      <c r="C61" s="23"/>
      <c r="D61" s="305"/>
      <c r="E61" s="23"/>
      <c r="F61" s="23"/>
      <c r="G61" s="23"/>
    </row>
    <row r="62" spans="1:13" s="7" customFormat="1" ht="15.75" x14ac:dyDescent="0.2">
      <c r="B62" s="309"/>
      <c r="C62" s="23"/>
      <c r="D62" s="305"/>
      <c r="E62" s="23"/>
      <c r="F62" s="23"/>
      <c r="G62" s="23"/>
      <c r="H62" s="5"/>
      <c r="I62" s="5"/>
      <c r="J62" s="5"/>
      <c r="K62" s="5"/>
      <c r="L62" s="16"/>
      <c r="M62" s="78"/>
    </row>
    <row r="63" spans="1:13" s="6" customFormat="1" ht="15" x14ac:dyDescent="0.2">
      <c r="B63" s="310"/>
      <c r="C63" s="25"/>
      <c r="D63" s="304"/>
      <c r="E63" s="25"/>
      <c r="F63" s="25"/>
      <c r="G63" s="25"/>
      <c r="H63" s="5"/>
      <c r="I63" s="5"/>
      <c r="J63" s="5"/>
      <c r="K63" s="5"/>
      <c r="L63" s="16"/>
      <c r="M63" s="78"/>
    </row>
    <row r="66" spans="2:13" s="22" customFormat="1" x14ac:dyDescent="0.2">
      <c r="C66" s="17"/>
      <c r="E66"/>
      <c r="F66"/>
      <c r="G66"/>
      <c r="H66" s="5"/>
      <c r="I66" s="5"/>
      <c r="J66" s="5"/>
      <c r="K66" s="5"/>
      <c r="L66" s="16"/>
      <c r="M66" s="78"/>
    </row>
    <row r="67" spans="2:13" s="22" customFormat="1" x14ac:dyDescent="0.2">
      <c r="C67" s="17"/>
      <c r="E67"/>
      <c r="F67"/>
      <c r="G67"/>
      <c r="H67" s="5"/>
      <c r="I67" s="5"/>
      <c r="J67" s="5"/>
      <c r="K67" s="5"/>
      <c r="L67" s="16"/>
      <c r="M67" s="78"/>
    </row>
    <row r="68" spans="2:13" ht="6" customHeight="1" x14ac:dyDescent="0.2"/>
    <row r="69" spans="2:13" ht="16.5" customHeight="1" x14ac:dyDescent="0.2"/>
    <row r="70" spans="2:13" s="6" customFormat="1" x14ac:dyDescent="0.2">
      <c r="B70" s="22"/>
      <c r="C70" s="17"/>
      <c r="D70" s="22"/>
      <c r="E70"/>
      <c r="F70"/>
      <c r="G70"/>
      <c r="H70" s="5"/>
      <c r="I70" s="5"/>
      <c r="J70" s="5"/>
      <c r="K70" s="5"/>
      <c r="L70" s="16"/>
      <c r="M70" s="78"/>
    </row>
    <row r="71" spans="2:13" s="6" customFormat="1" ht="15" customHeight="1" x14ac:dyDescent="0.2">
      <c r="B71" s="22"/>
      <c r="C71" s="17"/>
      <c r="D71" s="22"/>
      <c r="E71"/>
      <c r="F71"/>
      <c r="G71"/>
      <c r="H71" s="5"/>
      <c r="I71" s="5"/>
      <c r="J71" s="5"/>
      <c r="K71" s="5"/>
      <c r="L71" s="16"/>
      <c r="M71" s="78"/>
    </row>
    <row r="72" spans="2:13" s="6" customFormat="1" x14ac:dyDescent="0.2">
      <c r="B72" s="22"/>
      <c r="C72" s="17"/>
      <c r="D72" s="22"/>
      <c r="E72"/>
      <c r="F72"/>
      <c r="G72"/>
      <c r="H72" s="5"/>
      <c r="I72" s="5"/>
      <c r="J72" s="5"/>
      <c r="K72" s="5"/>
      <c r="L72" s="16"/>
      <c r="M72" s="78"/>
    </row>
    <row r="73" spans="2:13" s="6" customFormat="1" x14ac:dyDescent="0.2">
      <c r="B73" s="22"/>
      <c r="C73" s="17"/>
      <c r="D73" s="22"/>
      <c r="E73"/>
      <c r="F73"/>
      <c r="G73"/>
      <c r="H73" s="5"/>
      <c r="I73" s="5"/>
      <c r="J73" s="5"/>
      <c r="K73" s="5"/>
      <c r="L73" s="16"/>
      <c r="M73" s="78"/>
    </row>
    <row r="74" spans="2:13" s="6" customFormat="1" x14ac:dyDescent="0.2">
      <c r="B74" s="22"/>
      <c r="C74" s="17"/>
      <c r="D74" s="22"/>
      <c r="E74"/>
      <c r="F74"/>
      <c r="G74"/>
      <c r="H74" s="5"/>
      <c r="I74" s="5"/>
      <c r="J74" s="5"/>
      <c r="K74" s="5"/>
      <c r="L74" s="16"/>
      <c r="M74" s="78"/>
    </row>
    <row r="81" spans="2:13" s="5" customFormat="1" x14ac:dyDescent="0.2">
      <c r="B81" s="22"/>
      <c r="C81" s="17"/>
      <c r="D81" s="22"/>
      <c r="E81"/>
      <c r="F81"/>
      <c r="G81"/>
      <c r="L81" s="16"/>
      <c r="M81" s="78"/>
    </row>
    <row r="82" spans="2:13" s="5" customFormat="1" x14ac:dyDescent="0.2">
      <c r="B82" s="22"/>
      <c r="C82" s="17"/>
      <c r="D82" s="22"/>
      <c r="E82"/>
      <c r="F82"/>
      <c r="G82"/>
      <c r="L82" s="16"/>
      <c r="M82" s="78"/>
    </row>
    <row r="83" spans="2:13" s="5" customFormat="1" x14ac:dyDescent="0.2">
      <c r="B83" s="22"/>
      <c r="C83" s="17"/>
      <c r="D83" s="22"/>
      <c r="E83"/>
      <c r="F83"/>
      <c r="G83"/>
      <c r="L83" s="16"/>
      <c r="M83" s="78"/>
    </row>
    <row r="84" spans="2:13" s="5" customFormat="1" x14ac:dyDescent="0.2">
      <c r="B84" s="22"/>
      <c r="C84" s="17"/>
      <c r="D84" s="22"/>
      <c r="E84"/>
      <c r="F84"/>
      <c r="G84"/>
      <c r="L84" s="16"/>
      <c r="M84" s="78"/>
    </row>
    <row r="85" spans="2:13" s="5" customFormat="1" x14ac:dyDescent="0.2">
      <c r="B85" s="22"/>
      <c r="C85" s="17"/>
      <c r="D85" s="22"/>
      <c r="E85"/>
      <c r="F85"/>
      <c r="G85"/>
      <c r="L85" s="16"/>
      <c r="M85" s="78"/>
    </row>
    <row r="86" spans="2:13" s="5" customFormat="1" x14ac:dyDescent="0.2">
      <c r="B86" s="22"/>
      <c r="C86" s="17"/>
      <c r="D86" s="22"/>
      <c r="E86"/>
      <c r="F86"/>
      <c r="G86"/>
      <c r="L86" s="16"/>
      <c r="M86" s="78"/>
    </row>
    <row r="87" spans="2:13" s="5" customFormat="1" x14ac:dyDescent="0.2">
      <c r="B87" s="22"/>
      <c r="C87" s="17"/>
      <c r="D87" s="22"/>
      <c r="E87"/>
      <c r="F87"/>
      <c r="G87"/>
      <c r="L87" s="16"/>
      <c r="M87" s="78"/>
    </row>
  </sheetData>
  <sortState xmlns:xlrd2="http://schemas.microsoft.com/office/spreadsheetml/2017/richdata2" ref="F19:H24">
    <sortCondition descending="1" ref="H24"/>
  </sortState>
  <mergeCells count="5">
    <mergeCell ref="B2:M2"/>
    <mergeCell ref="B4:C4"/>
    <mergeCell ref="B3:M3"/>
    <mergeCell ref="B12:C12"/>
    <mergeCell ref="B13:C13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M12"/>
  <sheetViews>
    <sheetView tabSelected="1" workbookViewId="0">
      <selection activeCell="M8" sqref="C6:M8"/>
    </sheetView>
  </sheetViews>
  <sheetFormatPr defaultRowHeight="12.75" x14ac:dyDescent="0.2"/>
  <cols>
    <col min="1" max="1" width="2.5703125" customWidth="1"/>
    <col min="2" max="2" width="33.42578125" hidden="1" customWidth="1"/>
    <col min="3" max="3" width="7.7109375" customWidth="1"/>
    <col min="4" max="4" width="49.85546875" customWidth="1"/>
    <col min="5" max="5" width="11.28515625" customWidth="1"/>
    <col min="6" max="6" width="13.5703125" customWidth="1"/>
    <col min="7" max="7" width="17.5703125" customWidth="1"/>
    <col min="8" max="8" width="25.5703125" customWidth="1"/>
    <col min="9" max="9" width="11.5703125" customWidth="1"/>
    <col min="10" max="10" width="10.42578125" customWidth="1"/>
    <col min="11" max="11" width="14.85546875" customWidth="1"/>
    <col min="12" max="12" width="11.85546875" customWidth="1"/>
    <col min="13" max="13" width="11" customWidth="1"/>
  </cols>
  <sheetData>
    <row r="1" spans="1:13" ht="21" customHeight="1" x14ac:dyDescent="0.2">
      <c r="B1" s="553" t="s">
        <v>338</v>
      </c>
      <c r="C1" s="554"/>
      <c r="D1" s="554"/>
      <c r="E1" s="554"/>
      <c r="F1" s="554"/>
      <c r="G1" s="554"/>
      <c r="H1" s="554"/>
      <c r="I1" s="554"/>
      <c r="J1" s="554"/>
      <c r="K1" s="554"/>
      <c r="L1" s="554"/>
      <c r="M1" s="558"/>
    </row>
    <row r="2" spans="1:13" ht="13.5" customHeight="1" thickBot="1" x14ac:dyDescent="0.25">
      <c r="B2" s="564"/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6"/>
    </row>
    <row r="3" spans="1:13" ht="48" x14ac:dyDescent="0.2">
      <c r="A3" s="321"/>
      <c r="B3" s="562" t="s">
        <v>10</v>
      </c>
      <c r="C3" s="563"/>
      <c r="D3" s="299" t="s">
        <v>3</v>
      </c>
      <c r="E3" s="11" t="s">
        <v>15</v>
      </c>
      <c r="F3" s="11" t="s">
        <v>11</v>
      </c>
      <c r="G3" s="10" t="s">
        <v>40</v>
      </c>
      <c r="H3" s="11" t="s">
        <v>4</v>
      </c>
      <c r="I3" s="10" t="s">
        <v>5</v>
      </c>
      <c r="J3" s="64" t="s">
        <v>6</v>
      </c>
      <c r="K3" s="11" t="s">
        <v>13</v>
      </c>
      <c r="L3" s="10" t="s">
        <v>17</v>
      </c>
      <c r="M3" s="104" t="s">
        <v>38</v>
      </c>
    </row>
    <row r="4" spans="1:13" ht="13.5" thickBot="1" x14ac:dyDescent="0.25">
      <c r="A4" s="218"/>
      <c r="B4" s="86"/>
      <c r="C4" s="429"/>
      <c r="D4" s="430"/>
      <c r="E4" s="362"/>
      <c r="F4" s="431"/>
      <c r="G4" s="432"/>
      <c r="H4" s="433"/>
      <c r="I4" s="434"/>
      <c r="J4" s="435"/>
      <c r="K4" s="433"/>
      <c r="L4" s="436"/>
      <c r="M4" s="437"/>
    </row>
    <row r="5" spans="1:13" ht="24" customHeight="1" thickBot="1" x14ac:dyDescent="0.25">
      <c r="A5" s="322"/>
      <c r="B5" s="428" t="s">
        <v>157</v>
      </c>
      <c r="C5" s="569" t="s">
        <v>304</v>
      </c>
      <c r="D5" s="570"/>
      <c r="E5" s="570"/>
      <c r="F5" s="570"/>
      <c r="G5" s="570"/>
      <c r="H5" s="570"/>
      <c r="I5" s="570"/>
      <c r="J5" s="570"/>
      <c r="K5" s="570"/>
      <c r="L5" s="570"/>
      <c r="M5" s="571"/>
    </row>
    <row r="6" spans="1:13" ht="26.25" customHeight="1" x14ac:dyDescent="0.2">
      <c r="A6" s="322"/>
      <c r="B6" s="426" t="s">
        <v>295</v>
      </c>
      <c r="C6" s="448" t="s">
        <v>305</v>
      </c>
      <c r="D6" s="441" t="s">
        <v>311</v>
      </c>
      <c r="E6" s="449" t="s">
        <v>313</v>
      </c>
      <c r="F6" s="450">
        <v>20000</v>
      </c>
      <c r="G6" s="451">
        <v>25000</v>
      </c>
      <c r="H6" s="279" t="s">
        <v>43</v>
      </c>
      <c r="I6" s="452"/>
      <c r="J6" s="453"/>
      <c r="K6" s="446"/>
      <c r="L6" s="441"/>
      <c r="M6" s="454" t="s">
        <v>310</v>
      </c>
    </row>
    <row r="7" spans="1:13" ht="38.25" x14ac:dyDescent="0.2">
      <c r="A7" s="322"/>
      <c r="B7" s="426" t="s">
        <v>296</v>
      </c>
      <c r="C7" s="369" t="s">
        <v>306</v>
      </c>
      <c r="D7" s="200" t="s">
        <v>337</v>
      </c>
      <c r="E7" s="105" t="s">
        <v>315</v>
      </c>
      <c r="F7" s="455">
        <v>230000</v>
      </c>
      <c r="G7" s="456">
        <v>287500</v>
      </c>
      <c r="H7" s="65" t="s">
        <v>84</v>
      </c>
      <c r="I7" s="457" t="s">
        <v>18</v>
      </c>
      <c r="J7" s="458" t="s">
        <v>308</v>
      </c>
      <c r="K7" s="446" t="s">
        <v>214</v>
      </c>
      <c r="L7" s="441" t="s">
        <v>32</v>
      </c>
      <c r="M7" s="66" t="s">
        <v>309</v>
      </c>
    </row>
    <row r="8" spans="1:13" ht="32.25" customHeight="1" thickBot="1" x14ac:dyDescent="0.25">
      <c r="A8" s="322"/>
      <c r="B8" s="427" t="s">
        <v>297</v>
      </c>
      <c r="C8" s="459" t="s">
        <v>307</v>
      </c>
      <c r="D8" s="460" t="s">
        <v>312</v>
      </c>
      <c r="E8" s="461" t="s">
        <v>314</v>
      </c>
      <c r="F8" s="462">
        <v>5250</v>
      </c>
      <c r="G8" s="463">
        <v>6562.5</v>
      </c>
      <c r="H8" s="464" t="s">
        <v>43</v>
      </c>
      <c r="I8" s="465"/>
      <c r="J8" s="466"/>
      <c r="K8" s="467"/>
      <c r="L8" s="460"/>
      <c r="M8" s="468" t="s">
        <v>310</v>
      </c>
    </row>
    <row r="10" spans="1:13" ht="19.5" customHeight="1" x14ac:dyDescent="0.2"/>
    <row r="11" spans="1:13" ht="51.75" customHeight="1" x14ac:dyDescent="0.2"/>
    <row r="12" spans="1:13" ht="52.5" customHeight="1" x14ac:dyDescent="0.2"/>
  </sheetData>
  <mergeCells count="4">
    <mergeCell ref="B1:M1"/>
    <mergeCell ref="B2:M2"/>
    <mergeCell ref="B3:C3"/>
    <mergeCell ref="C5:M5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554" t="s">
        <v>54</v>
      </c>
      <c r="B1" s="555"/>
      <c r="C1" s="555"/>
      <c r="D1" s="555"/>
      <c r="E1" s="555"/>
      <c r="F1" s="555"/>
      <c r="G1" s="555"/>
      <c r="H1" s="555"/>
      <c r="I1" s="555"/>
      <c r="J1" s="555"/>
      <c r="K1" s="556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2025-05-12T12:06:15Z</cp:lastPrinted>
  <dcterms:created xsi:type="dcterms:W3CDTF">2009-05-15T07:17:59Z</dcterms:created>
  <dcterms:modified xsi:type="dcterms:W3CDTF">2025-06-17T10:23:14Z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