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P\Objave 2025\Ana\"/>
    </mc:Choice>
  </mc:AlternateContent>
  <xr:revisionPtr revIDLastSave="0" documentId="8_{FB4A7442-ED7D-4928-A7B3-CD25C71976FB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8" l="1"/>
  <c r="G41" i="8"/>
  <c r="F24" i="1"/>
  <c r="F35" i="7" l="1"/>
  <c r="F15" i="1"/>
  <c r="F32" i="7" l="1"/>
  <c r="F34" i="7"/>
  <c r="G47" i="8"/>
  <c r="G48" i="8"/>
  <c r="G49" i="8"/>
  <c r="G50" i="8"/>
  <c r="G44" i="8"/>
  <c r="G45" i="8"/>
  <c r="G43" i="8"/>
  <c r="G37" i="8"/>
  <c r="G38" i="8"/>
  <c r="G39" i="8"/>
  <c r="G40" i="8"/>
  <c r="G36" i="8"/>
  <c r="G28" i="8"/>
  <c r="G29" i="8"/>
  <c r="G30" i="8"/>
  <c r="G31" i="8"/>
  <c r="G32" i="8"/>
  <c r="G23" i="8"/>
  <c r="G25" i="8"/>
  <c r="G20" i="8"/>
  <c r="G21" i="8"/>
  <c r="G24" i="8"/>
  <c r="G22" i="8"/>
  <c r="G17" i="8"/>
  <c r="G12" i="8"/>
  <c r="G13" i="8"/>
  <c r="F24" i="7"/>
  <c r="F33" i="1"/>
  <c r="F26" i="1"/>
  <c r="F27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<sst xmlns="http://schemas.openxmlformats.org/spreadsheetml/2006/main" count="568" uniqueCount="349">
  <si>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</si>
  <si>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</si>
  <si>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</si>
  <si>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</si>
  <si>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</si>
  <si>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</si>
  <si>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</si>
  <si>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</si>
  <si>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</si>
  <si>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</si>
  <si>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</si>
  <si>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</si>
  <si>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</si>
  <si>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</si>
  <si>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</si>
  <si>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</si>
  <si>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</si>
  <si>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</si>
  <si>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</si>
  <si>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</si>
  <si>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</si>
  <si>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</si>
  <si>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</si>
  <si>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</si>
  <si>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</si>
  <si>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</si>
  <si>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</si>
  <si>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</si>
  <si>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</si>
  <si>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</si>
  <si>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</si>
  <si>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</si>
  <si>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</si>
  <si>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</si>
  <si>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</si>
  <si>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</si>
  <si>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</si>
  <si>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</si>
  <si>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</si>
  <si>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</si>
  <si>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</si>
  <si>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</si>
  <si>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</si>
  <si>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</si>
  <si>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</si>
  <si>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</si>
  <si>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</si>
  <si>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</si>
  <si>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</si>
  <si>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</si>
  <si>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</si>
  <si>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</si>
  <si>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</si>
  <si>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</si>
  <si>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</si>
  <si>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</si>
  <si>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</si>
  <si>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</si>
  <si>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</si>
  <si>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</si>
  <si>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</si>
  <si>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</si>
  <si>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</si>
  <si>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</si>
  <si>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</si>
  <si>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</si>
  <si>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</si>
  <si>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</si>
  <si>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</si>
  <si>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</si>
  <si>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</si>
  <si>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</si>
  <si>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</si>
  <si>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</si>
  <si>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</si>
  <si>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</si>
  <si>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</si>
  <si>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</si>
  <si>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</si>
  <si>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</si>
  <si>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</si>
  <si>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</si>
  <si>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</si>
  <si>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</si>
  <si>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</si>
  <si>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</si>
  <si>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</si>
  <si>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</si>
  <si>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</si>
  <si>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</si>
  <si>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</si>
  <si>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</si>
  <si>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</si>
  <si>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</si>
  <si>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</si>
  <si>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</si>
  <si>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</si>
  <si>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</si>
  <si>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</si>
  <si>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</si>
  <si>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</si>
  <si>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</si>
  <si>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</si>
  <si>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</si>
  <si>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</si>
  <si>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</si>
  <si>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</si>
  <si>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</si>
  <si>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</si>
  <si>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</si>
  <si>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</si>
  <si>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</si>
  <si>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</si>
  <si>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</si>
  <si>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</si>
  <si>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</si>
  <si>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</si>
  <si>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</si>
  <si>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</si>
  <si>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</si>
  <si>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</si>
  <si>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</si>
  <si>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</si>
  <si>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</si>
  <si>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</si>
  <si>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</si>
  <si>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</si>
  <si>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</si>
  <si>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</si>
  <si>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</si>
  <si>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</si>
  <si>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</si>
  <si>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</si>
  <si>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</si>
  <si>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</si>
  <si>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</si>
  <si>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</si>
  <si>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</si>
  <si>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</si>
  <si>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</si>
  <si>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</si>
  <si>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</si>
  <si>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</si>
  <si>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</si>
  <si>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</si>
  <si>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</si>
  <si>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</si>
  <si>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</si>
  <si>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</si>
  <si>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</si>
  <si>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</si>
  <si>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</si>
  <si>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</si>
  <si>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</si>
  <si>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</si>
  <si>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</si>
  <si>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</si>
  <si>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</si>
  <si>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</si>
  <si>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</si>
  <si>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</si>
  <si>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</si>
  <si>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</si>
  <si>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</si>
  <si>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</si>
  <si>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</si>
  <si>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</si>
  <si>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</si>
  <si>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</si>
  <si>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</si>
  <si>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</si>
  <si>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</si>
  <si>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</si>
  <si>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</si>
  <si>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</si>
  <si>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</si>
  <si>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</si>
  <si>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</si>
  <si>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</si>
  <si>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</si>
  <si>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</si>
  <si>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</si>
  <si>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</si>
  <si>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</si>
  <si>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</si>
  <si>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</si>
  <si>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</si>
  <si>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</si>
  <si>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</si>
  <si>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</si>
  <si>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</si>
  <si>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</si>
  <si>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</si>
  <si>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</si>
  <si>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</si>
  <si>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</si>
  <si>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</si>
  <si>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</si>
  <si>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</si>
  <si>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</si>
  <si>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</si>
  <si>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</si>
  <si>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</si>
  <si>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</si>
  <si>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</si>
  <si>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</si>
  <si>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</si>
  <si>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</si>
  <si>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</si>
  <si>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</si>
  <si>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</si>
  <si>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</si>
  <si>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</si>
  <si>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</si>
  <si>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</si>
  <si>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</si>
  <si>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</si>
  <si>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</si>
  <si>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</si>
  <si>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</si>
  <si>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</si>
  <si>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</si>
  <si>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</si>
  <si>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</si>
  <si>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</si>
  <si>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</si>
  <si>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</si>
  <si>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</si>
  <si>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</si>
  <si>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</si>
  <si>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</si>
  <si>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</si>
  <si>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</si>
  <si>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</si>
  <si>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</si>
  <si>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</si>
  <si>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</si>
  <si>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</si>
  <si>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</si>
  <si>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</si>
  <si>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</si>
  <si>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</si>
  <si>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</si>
  <si>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</si>
  <si>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</si>
  <si>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</si>
  <si>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</si>
  <si>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</si>
  <si>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</si>
  <si>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</si>
  <si>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</si>
  <si>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</si>
  <si>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</si>
  <si>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</si>
  <si>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</si>
  <si>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</si>
  <si>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</si>
  <si>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</si>
  <si>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</si>
  <si>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</si>
  <si>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</si>
  <si>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</si>
  <si>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</si>
  <si>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</si>
  <si>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</si>
  <si>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</si>
  <si>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</si>
  <si>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</si>
  <si>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</si>
  <si>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</si>
  <si>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</si>
  <si>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</si>
  <si>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</si>
  <si>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</si>
  <si>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</si>
  <si>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</si>
  <si>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</si>
  <si>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</si>
  <si>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</si>
  <si>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</si>
  <si>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</si>
  <si>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Noova stavka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</si>
  <si>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</si>
  <si>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</si>
  <si>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</si>
  <si>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</si>
  <si>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</si>
  <si>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r>
      <t xml:space="preserve">8000          </t>
    </r>
    <r>
      <rPr>
        <sz val="10"/>
        <rFont val="Arial"/>
        <family val="2"/>
        <charset val="238"/>
      </rPr>
      <t>8.244,00</t>
    </r>
  </si>
  <si>
    <r>
      <t xml:space="preserve">10000         </t>
    </r>
    <r>
      <rPr>
        <sz val="10"/>
        <rFont val="Arial"/>
        <family val="2"/>
        <charset val="238"/>
      </rPr>
      <t>10.305,00</t>
    </r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</si>
  <si>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</si>
  <si>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</si>
  <si>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</si>
  <si>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</si>
  <si>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</si>
  <si>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</si>
  <si>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</si>
  <si>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</si>
  <si>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</si>
  <si>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</si>
  <si>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</si>
  <si>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</si>
  <si>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</si>
  <si>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</si>
  <si>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</si>
  <si>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</si>
  <si>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</si>
  <si>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</si>
  <si>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</si>
  <si>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</si>
  <si>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</si>
  <si>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</si>
  <si>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71317000-4</t>
  </si>
  <si>
    <t>38540000-2</t>
  </si>
  <si>
    <t>Briše se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</si>
  <si>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</si>
  <si>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</si>
  <si>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</si>
  <si>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</si>
  <si>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</si>
  <si>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</si>
  <si>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</si>
  <si>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</si>
  <si>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</si>
  <si>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</si>
  <si>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</si>
  <si>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</si>
  <si>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</si>
  <si>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</si>
  <si>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</si>
  <si>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</si>
  <si>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</si>
  <si>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r>
      <t xml:space="preserve">4.700,00     </t>
    </r>
    <r>
      <rPr>
        <sz val="10"/>
        <color rgb="FFFF0000"/>
        <rFont val="Arial"/>
        <family val="2"/>
        <charset val="238"/>
      </rPr>
      <t>7.000,00</t>
    </r>
  </si>
  <si>
    <r>
      <t xml:space="preserve">5.875,00         </t>
    </r>
    <r>
      <rPr>
        <sz val="10"/>
        <color rgb="FFFF0000"/>
        <rFont val="Arial"/>
        <family val="2"/>
        <charset val="238"/>
      </rPr>
      <t>8.750,00</t>
    </r>
  </si>
  <si>
    <t>Konferencija TEN-T, Stand alone kampanja partnera</t>
  </si>
  <si>
    <t>75120000-3</t>
  </si>
  <si>
    <t>III. IZMJENA PLANA NABAVE ZA 2025. GODINU</t>
  </si>
  <si>
    <t>Nabava i izgradnja postaje za mjerenje kvalitete zraka te pripadajućeg softvera, uključujući postavljanje, stavljanje u funkciju i održavanje</t>
  </si>
  <si>
    <t>KZ1/25</t>
  </si>
  <si>
    <t>KZ2/25</t>
  </si>
  <si>
    <t>KZ3/25</t>
  </si>
  <si>
    <r>
      <t xml:space="preserve">16.000,00         </t>
    </r>
    <r>
      <rPr>
        <sz val="10"/>
        <rFont val="Arial"/>
        <family val="2"/>
        <charset val="238"/>
      </rPr>
      <t>12.000,00</t>
    </r>
  </si>
  <si>
    <r>
      <t xml:space="preserve">20.000,00       </t>
    </r>
    <r>
      <rPr>
        <sz val="10"/>
        <rFont val="Arial"/>
        <family val="2"/>
        <charset val="238"/>
      </rPr>
      <t>15.000,00</t>
    </r>
  </si>
  <si>
    <r>
      <t xml:space="preserve">14.40,000        </t>
    </r>
    <r>
      <rPr>
        <sz val="10"/>
        <rFont val="Arial"/>
        <family val="2"/>
        <charset val="238"/>
      </rPr>
      <t>10.400,00</t>
    </r>
  </si>
  <si>
    <r>
      <t xml:space="preserve">18.000,00     </t>
    </r>
    <r>
      <rPr>
        <sz val="10"/>
        <rFont val="Arial"/>
        <family val="2"/>
        <charset val="238"/>
      </rPr>
      <t>13.000,00</t>
    </r>
  </si>
  <si>
    <t>4mjeseca</t>
  </si>
  <si>
    <t>79000000-2</t>
  </si>
  <si>
    <r>
      <t xml:space="preserve">280000      </t>
    </r>
    <r>
      <rPr>
        <sz val="10"/>
        <color rgb="FFFF0000"/>
        <rFont val="Arial"/>
        <family val="2"/>
        <charset val="238"/>
      </rPr>
      <t>331.071,38</t>
    </r>
  </si>
  <si>
    <r>
      <t xml:space="preserve">350000   </t>
    </r>
    <r>
      <rPr>
        <sz val="10"/>
        <color rgb="FFFF0000"/>
        <rFont val="Arial"/>
        <family val="2"/>
        <charset val="238"/>
      </rPr>
      <t xml:space="preserve">   413.837,23</t>
    </r>
  </si>
  <si>
    <t>Prethodno savjetovanje, Izmjena iznosa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</si>
</sst>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554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7" fillId="3" borderId="1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0" fontId="10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10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4" fontId="3" fillId="3" borderId="10" xfId="0" applyNumberFormat="1" applyFont="1" applyFill="1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2" fillId="3" borderId="19" xfId="0" applyFont="1" applyFill="1" applyBorder="1" applyAlignment="1">
      <alignment vertical="top"/>
    </xf>
    <xf numFmtId="4" fontId="2" fillId="3" borderId="17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0" fontId="10" fillId="5" borderId="19" xfId="0" applyFont="1" applyFill="1" applyBorder="1" applyAlignment="1">
      <alignment horizontal="right"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4" fontId="2" fillId="5" borderId="14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 wrapText="1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top"/>
    </xf>
    <xf numFmtId="0" fontId="10" fillId="5" borderId="11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4" xfId="0" applyNumberFormat="1" applyFont="1" applyBorder="1" applyAlignment="1">
      <alignment horizontal="center" vertical="top"/>
    </xf>
    <xf numFmtId="0" fontId="10" fillId="5" borderId="14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10" fillId="0" borderId="14" xfId="2" applyFont="1" applyFill="1" applyBorder="1" applyAlignment="1">
      <alignment horizontal="left" vertical="top" wrapText="1"/>
    </xf>
    <xf numFmtId="165" fontId="2" fillId="0" borderId="10" xfId="2" applyNumberFormat="1" applyFont="1" applyFill="1" applyBorder="1" applyAlignment="1">
      <alignment horizontal="right" vertical="top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4" xfId="0" applyNumberFormat="1" applyBorder="1" applyAlignment="1">
      <alignment vertical="top"/>
    </xf>
    <xf numFmtId="4" fontId="10" fillId="3" borderId="14" xfId="0" applyNumberFormat="1" applyFont="1" applyFill="1" applyBorder="1" applyAlignment="1">
      <alignment horizontal="center" vertical="top"/>
    </xf>
    <xf numFmtId="4" fontId="12" fillId="0" borderId="14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vertical="top" wrapText="1"/>
    </xf>
    <xf numFmtId="4" fontId="12" fillId="0" borderId="14" xfId="0" applyNumberFormat="1" applyFont="1" applyBorder="1" applyAlignment="1">
      <alignment horizontal="center" vertical="top" wrapText="1"/>
    </xf>
    <xf numFmtId="4" fontId="2" fillId="3" borderId="15" xfId="0" applyNumberFormat="1" applyFont="1" applyFill="1" applyBorder="1" applyAlignment="1">
      <alignment vertical="top"/>
    </xf>
    <xf numFmtId="4" fontId="12" fillId="5" borderId="14" xfId="0" applyNumberFormat="1" applyFont="1" applyFill="1" applyBorder="1" applyAlignment="1">
      <alignment horizontal="center" vertical="top" wrapText="1"/>
    </xf>
    <xf numFmtId="0" fontId="10" fillId="0" borderId="34" xfId="0" applyFont="1" applyBorder="1" applyAlignment="1">
      <alignment horizontal="right" vertical="top"/>
    </xf>
    <xf numFmtId="0" fontId="10" fillId="0" borderId="29" xfId="0" applyFont="1" applyBorder="1" applyAlignment="1">
      <alignment vertical="top"/>
    </xf>
    <xf numFmtId="0" fontId="10" fillId="0" borderId="23" xfId="0" applyFont="1" applyBorder="1" applyAlignment="1">
      <alignment vertical="top"/>
    </xf>
    <xf numFmtId="4" fontId="10" fillId="0" borderId="22" xfId="0" applyNumberFormat="1" applyFont="1" applyBorder="1" applyAlignment="1">
      <alignment vertical="top"/>
    </xf>
    <xf numFmtId="4" fontId="12" fillId="0" borderId="23" xfId="0" applyNumberFormat="1" applyFont="1" applyBorder="1" applyAlignment="1">
      <alignment horizontal="center" vertical="top" wrapText="1"/>
    </xf>
    <xf numFmtId="0" fontId="18" fillId="0" borderId="9" xfId="0" applyFont="1" applyBorder="1"/>
    <xf numFmtId="0" fontId="10" fillId="3" borderId="14" xfId="0" applyFont="1" applyFill="1" applyBorder="1" applyAlignment="1">
      <alignment vertical="top" wrapText="1"/>
    </xf>
    <xf numFmtId="4" fontId="10" fillId="3" borderId="10" xfId="0" applyNumberFormat="1" applyFont="1" applyFill="1" applyBorder="1" applyAlignment="1">
      <alignment vertical="top"/>
    </xf>
    <xf numFmtId="0" fontId="2" fillId="3" borderId="7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4" fontId="10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4" fontId="12" fillId="3" borderId="24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6" xfId="0" applyFont="1" applyFill="1" applyBorder="1" applyAlignment="1">
      <alignment vertical="top"/>
    </xf>
    <xf numFmtId="0" fontId="10" fillId="0" borderId="12" xfId="2" applyFont="1" applyFill="1" applyBorder="1" applyAlignment="1">
      <alignment horizontal="left" vertical="top" wrapText="1"/>
    </xf>
    <xf numFmtId="0" fontId="10" fillId="0" borderId="15" xfId="2" applyFont="1" applyFill="1" applyBorder="1" applyAlignment="1">
      <alignment horizontal="left" vertical="top" wrapText="1"/>
    </xf>
    <xf numFmtId="165" fontId="2" fillId="0" borderId="13" xfId="2" applyNumberFormat="1" applyFont="1" applyFill="1" applyBorder="1" applyAlignment="1">
      <alignment horizontal="right" vertical="top" wrapText="1"/>
    </xf>
    <xf numFmtId="0" fontId="10" fillId="0" borderId="13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2" fillId="0" borderId="19" xfId="0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0" fillId="5" borderId="19" xfId="0" applyFont="1" applyFill="1" applyBorder="1" applyAlignment="1">
      <alignment horizontal="right"/>
    </xf>
    <xf numFmtId="4" fontId="10" fillId="5" borderId="10" xfId="0" applyNumberFormat="1" applyFont="1" applyFill="1" applyBorder="1"/>
    <xf numFmtId="4" fontId="10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 wrapText="1"/>
    </xf>
    <xf numFmtId="0" fontId="11" fillId="4" borderId="4" xfId="2" applyFont="1" applyFill="1" applyBorder="1" applyAlignment="1">
      <alignment horizontal="right" wrapText="1"/>
    </xf>
    <xf numFmtId="0" fontId="7" fillId="3" borderId="19" xfId="0" applyFont="1" applyFill="1" applyBorder="1" applyAlignment="1">
      <alignment horizontal="right" vertical="top"/>
    </xf>
    <xf numFmtId="0" fontId="10" fillId="0" borderId="19" xfId="2" applyFont="1" applyFill="1" applyBorder="1" applyAlignment="1">
      <alignment horizontal="right" vertical="top" wrapText="1"/>
    </xf>
    <xf numFmtId="0" fontId="2" fillId="3" borderId="39" xfId="0" applyFont="1" applyFill="1" applyBorder="1" applyAlignment="1">
      <alignment horizontal="right" vertical="top"/>
    </xf>
    <xf numFmtId="0" fontId="2" fillId="5" borderId="0" xfId="0" applyFont="1" applyFill="1"/>
    <xf numFmtId="4" fontId="10" fillId="5" borderId="5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20" xfId="2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/>
    </xf>
    <xf numFmtId="4" fontId="12" fillId="3" borderId="38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10" fillId="0" borderId="39" xfId="0" applyFont="1" applyBorder="1" applyAlignment="1">
      <alignment horizontal="right" vertical="top"/>
    </xf>
    <xf numFmtId="0" fontId="10" fillId="0" borderId="35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4" fontId="2" fillId="0" borderId="24" xfId="0" applyNumberFormat="1" applyFont="1" applyBorder="1" applyAlignment="1">
      <alignment vertical="top"/>
    </xf>
    <xf numFmtId="0" fontId="10" fillId="0" borderId="41" xfId="0" applyFont="1" applyBorder="1" applyAlignment="1">
      <alignment vertical="top"/>
    </xf>
    <xf numFmtId="0" fontId="10" fillId="5" borderId="41" xfId="0" applyFont="1" applyFill="1" applyBorder="1" applyAlignment="1">
      <alignment vertical="top"/>
    </xf>
    <xf numFmtId="0" fontId="10" fillId="5" borderId="34" xfId="0" applyFont="1" applyFill="1" applyBorder="1" applyAlignment="1">
      <alignment horizontal="right" vertical="top"/>
    </xf>
    <xf numFmtId="0" fontId="10" fillId="5" borderId="29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9" xfId="0" applyFont="1" applyBorder="1" applyAlignment="1">
      <alignment vertical="top" wrapText="1"/>
    </xf>
    <xf numFmtId="0" fontId="2" fillId="0" borderId="34" xfId="0" applyFont="1" applyBorder="1" applyAlignment="1">
      <alignment horizontal="right" vertical="top"/>
    </xf>
    <xf numFmtId="0" fontId="10" fillId="3" borderId="39" xfId="0" applyFont="1" applyFill="1" applyBorder="1" applyAlignment="1">
      <alignment horizontal="right" vertical="top"/>
    </xf>
    <xf numFmtId="0" fontId="10" fillId="3" borderId="24" xfId="0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4" fontId="10" fillId="3" borderId="25" xfId="0" applyNumberFormat="1" applyFont="1" applyFill="1" applyBorder="1" applyAlignment="1">
      <alignment vertical="top"/>
    </xf>
    <xf numFmtId="4" fontId="2" fillId="0" borderId="23" xfId="0" applyNumberFormat="1" applyFont="1" applyBorder="1" applyAlignment="1">
      <alignment vertical="top"/>
    </xf>
    <xf numFmtId="4" fontId="10" fillId="3" borderId="24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 wrapText="1"/>
    </xf>
    <xf numFmtId="4" fontId="10" fillId="0" borderId="17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6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4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7" xfId="0" applyFont="1" applyBorder="1" applyAlignment="1">
      <alignment vertical="top"/>
    </xf>
    <xf numFmtId="0" fontId="0" fillId="3" borderId="46" xfId="0" applyFill="1" applyBorder="1" applyAlignment="1">
      <alignment vertical="top"/>
    </xf>
    <xf numFmtId="4" fontId="25" fillId="0" borderId="23" xfId="4" applyNumberFormat="1" applyFont="1" applyBorder="1" applyAlignment="1">
      <alignment vertical="top"/>
    </xf>
    <xf numFmtId="4" fontId="2" fillId="0" borderId="23" xfId="4" applyNumberFormat="1" applyFont="1" applyBorder="1" applyAlignment="1">
      <alignment vertical="top"/>
    </xf>
    <xf numFmtId="4" fontId="0" fillId="3" borderId="22" xfId="0" applyNumberFormat="1" applyFill="1" applyBorder="1" applyAlignment="1">
      <alignment vertical="top"/>
    </xf>
    <xf numFmtId="0" fontId="0" fillId="3" borderId="22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2" fillId="0" borderId="17" xfId="4" applyFont="1" applyBorder="1" applyAlignment="1">
      <alignment horizontal="left" vertical="top"/>
    </xf>
    <xf numFmtId="4" fontId="2" fillId="3" borderId="23" xfId="4" applyNumberFormat="1" applyFont="1" applyFill="1" applyBorder="1" applyAlignment="1">
      <alignment vertical="top"/>
    </xf>
    <xf numFmtId="0" fontId="2" fillId="0" borderId="26" xfId="4" applyFont="1" applyBorder="1" applyAlignment="1">
      <alignment horizontal="left" vertical="top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5" xfId="0" applyFont="1" applyFill="1" applyBorder="1" applyAlignment="1">
      <alignment vertical="top" wrapText="1"/>
    </xf>
    <xf numFmtId="0" fontId="7" fillId="3" borderId="19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4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4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2" xfId="0" applyFont="1" applyFill="1" applyBorder="1" applyAlignment="1">
      <alignment vertical="top"/>
    </xf>
    <xf numFmtId="0" fontId="10" fillId="3" borderId="41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9" xfId="0" applyFont="1" applyFill="1" applyBorder="1" applyAlignment="1">
      <alignment horizontal="right" vertical="top"/>
    </xf>
    <xf numFmtId="0" fontId="20" fillId="3" borderId="42" xfId="0" applyFont="1" applyFill="1" applyBorder="1" applyAlignment="1">
      <alignment vertical="top" wrapText="1"/>
    </xf>
    <xf numFmtId="0" fontId="20" fillId="3" borderId="14" xfId="0" applyFont="1" applyFill="1" applyBorder="1" applyAlignment="1">
      <alignment vertical="top" wrapText="1"/>
    </xf>
    <xf numFmtId="4" fontId="20" fillId="3" borderId="14" xfId="0" applyNumberFormat="1" applyFont="1" applyFill="1" applyBorder="1" applyAlignment="1">
      <alignment vertical="top"/>
    </xf>
    <xf numFmtId="4" fontId="20" fillId="3" borderId="4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 wrapText="1"/>
    </xf>
    <xf numFmtId="4" fontId="10" fillId="3" borderId="24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40" xfId="0" applyFont="1" applyFill="1" applyBorder="1" applyAlignment="1">
      <alignment horizontal="right" vertical="top"/>
    </xf>
    <xf numFmtId="0" fontId="10" fillId="3" borderId="43" xfId="0" applyFont="1" applyFill="1" applyBorder="1" applyAlignment="1">
      <alignment vertical="top"/>
    </xf>
    <xf numFmtId="0" fontId="10" fillId="3" borderId="37" xfId="0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horizontal="center" vertical="top"/>
    </xf>
    <xf numFmtId="4" fontId="10" fillId="3" borderId="37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4" fontId="12" fillId="3" borderId="23" xfId="0" applyNumberFormat="1" applyFont="1" applyFill="1" applyBorder="1" applyAlignment="1">
      <alignment horizontal="center" vertical="top" wrapText="1"/>
    </xf>
    <xf numFmtId="0" fontId="12" fillId="8" borderId="14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9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6" xfId="4" applyFont="1" applyFill="1" applyBorder="1" applyAlignment="1">
      <alignment horizontal="left" vertical="top"/>
    </xf>
    <xf numFmtId="0" fontId="10" fillId="3" borderId="6" xfId="0" applyFont="1" applyFill="1" applyBorder="1" applyAlignment="1">
      <alignment horizontal="right" vertical="top"/>
    </xf>
    <xf numFmtId="2" fontId="10" fillId="3" borderId="0" xfId="0" applyNumberFormat="1" applyFont="1" applyFill="1" applyAlignment="1">
      <alignment vertical="top" wrapText="1"/>
    </xf>
    <xf numFmtId="0" fontId="10" fillId="3" borderId="7" xfId="0" applyFont="1" applyFill="1" applyBorder="1" applyAlignment="1">
      <alignment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10" fillId="3" borderId="0" xfId="0" applyFont="1" applyFill="1" applyAlignment="1">
      <alignment vertical="top" wrapText="1"/>
    </xf>
    <xf numFmtId="0" fontId="10" fillId="5" borderId="14" xfId="0" applyFont="1" applyFill="1" applyBorder="1" applyAlignment="1">
      <alignment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2" fillId="0" borderId="18" xfId="4" applyFont="1" applyBorder="1" applyAlignment="1">
      <alignment horizontal="left" vertical="top"/>
    </xf>
    <xf numFmtId="0" fontId="0" fillId="3" borderId="31" xfId="0" applyFill="1" applyBorder="1" applyAlignment="1">
      <alignment vertical="top"/>
    </xf>
    <xf numFmtId="0" fontId="2" fillId="0" borderId="30" xfId="4" applyFont="1" applyBorder="1" applyAlignment="1">
      <alignment vertical="top" wrapText="1"/>
    </xf>
    <xf numFmtId="4" fontId="2" fillId="0" borderId="15" xfId="4" applyNumberFormat="1" applyFont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4" fontId="2" fillId="3" borderId="15" xfId="0" applyNumberFormat="1" applyFont="1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4" fontId="12" fillId="3" borderId="15" xfId="0" applyNumberFormat="1" applyFont="1" applyFill="1" applyBorder="1" applyAlignment="1">
      <alignment horizontal="center" vertical="top" wrapText="1"/>
    </xf>
    <xf numFmtId="0" fontId="2" fillId="5" borderId="17" xfId="4" applyFont="1" applyFill="1" applyBorder="1" applyAlignment="1">
      <alignment horizontal="center" vertical="top"/>
    </xf>
    <xf numFmtId="0" fontId="2" fillId="5" borderId="0" xfId="4" applyFont="1" applyFill="1" applyAlignment="1">
      <alignment vertical="top" wrapText="1"/>
    </xf>
    <xf numFmtId="4" fontId="2" fillId="5" borderId="23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4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7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0" fontId="2" fillId="5" borderId="23" xfId="0" applyFont="1" applyFill="1" applyBorder="1" applyAlignment="1">
      <alignment horizontal="center" vertical="top"/>
    </xf>
    <xf numFmtId="0" fontId="2" fillId="5" borderId="10" xfId="0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4" xfId="4" applyFill="1" applyBorder="1" applyAlignment="1">
      <alignment vertical="top" wrapText="1"/>
    </xf>
    <xf numFmtId="0" fontId="2" fillId="3" borderId="23" xfId="0" applyFont="1" applyFill="1" applyBorder="1" applyAlignment="1">
      <alignment vertical="top"/>
    </xf>
    <xf numFmtId="0" fontId="2" fillId="5" borderId="23" xfId="0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0" borderId="14" xfId="0" applyFont="1" applyBorder="1" applyAlignment="1">
      <alignment wrapText="1"/>
    </xf>
    <xf numFmtId="0" fontId="2" fillId="5" borderId="14" xfId="0" applyFont="1" applyFill="1" applyBorder="1" applyAlignment="1">
      <alignment vertical="top"/>
    </xf>
    <xf numFmtId="0" fontId="25" fillId="3" borderId="17" xfId="4" applyFont="1" applyFill="1" applyBorder="1" applyAlignment="1">
      <alignment horizontal="left" vertical="top"/>
    </xf>
    <xf numFmtId="4" fontId="12" fillId="0" borderId="7" xfId="0" applyNumberFormat="1" applyFont="1" applyBorder="1" applyAlignment="1">
      <alignment vertical="top"/>
    </xf>
    <xf numFmtId="0" fontId="12" fillId="0" borderId="13" xfId="2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right" vertical="top"/>
    </xf>
    <xf numFmtId="0" fontId="12" fillId="3" borderId="5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4" fontId="12" fillId="0" borderId="5" xfId="0" applyNumberFormat="1" applyFont="1" applyBorder="1" applyAlignment="1">
      <alignment horizontal="center" vertical="top"/>
    </xf>
    <xf numFmtId="4" fontId="12" fillId="0" borderId="0" xfId="0" applyNumberFormat="1" applyFont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4" fontId="5" fillId="0" borderId="17" xfId="2" applyNumberFormat="1" applyFont="1" applyFill="1" applyBorder="1" applyAlignment="1">
      <alignment horizontal="center" vertical="center" wrapText="1"/>
    </xf>
    <xf numFmtId="4" fontId="0" fillId="5" borderId="17" xfId="0" applyNumberFormat="1" applyFill="1" applyBorder="1" applyAlignment="1">
      <alignment vertical="top"/>
    </xf>
    <xf numFmtId="4" fontId="0" fillId="3" borderId="17" xfId="0" applyNumberFormat="1" applyFill="1" applyBorder="1" applyAlignment="1">
      <alignment vertical="top"/>
    </xf>
    <xf numFmtId="4" fontId="0" fillId="0" borderId="17" xfId="0" applyNumberFormat="1" applyBorder="1" applyAlignment="1">
      <alignment vertical="top"/>
    </xf>
    <xf numFmtId="4" fontId="2" fillId="0" borderId="17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horizontal="right" vertical="top" wrapText="1"/>
    </xf>
    <xf numFmtId="4" fontId="0" fillId="0" borderId="26" xfId="0" applyNumberFormat="1" applyBorder="1" applyAlignment="1">
      <alignment vertical="top"/>
    </xf>
    <xf numFmtId="4" fontId="2" fillId="0" borderId="26" xfId="0" applyNumberFormat="1" applyFont="1" applyBorder="1" applyAlignment="1">
      <alignment vertical="top"/>
    </xf>
    <xf numFmtId="4" fontId="2" fillId="3" borderId="49" xfId="0" applyNumberFormat="1" applyFont="1" applyFill="1" applyBorder="1" applyAlignment="1">
      <alignment vertical="top"/>
    </xf>
    <xf numFmtId="4" fontId="7" fillId="3" borderId="17" xfId="2" applyNumberFormat="1" applyFont="1" applyFill="1" applyBorder="1" applyAlignment="1">
      <alignment horizontal="center" vertical="top" wrapText="1"/>
    </xf>
    <xf numFmtId="4" fontId="5" fillId="3" borderId="17" xfId="0" applyNumberFormat="1" applyFont="1" applyFill="1" applyBorder="1" applyAlignment="1">
      <alignment vertical="top"/>
    </xf>
    <xf numFmtId="4" fontId="2" fillId="5" borderId="17" xfId="0" applyNumberFormat="1" applyFont="1" applyFill="1" applyBorder="1" applyAlignment="1">
      <alignment vertical="top"/>
    </xf>
    <xf numFmtId="4" fontId="2" fillId="0" borderId="17" xfId="0" applyNumberFormat="1" applyFont="1" applyBorder="1" applyAlignment="1">
      <alignment vertical="top"/>
    </xf>
    <xf numFmtId="4" fontId="2" fillId="3" borderId="17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6" xfId="0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12" fillId="0" borderId="6" xfId="0" applyNumberFormat="1" applyFont="1" applyBorder="1" applyAlignment="1">
      <alignment vertical="top"/>
    </xf>
    <xf numFmtId="4" fontId="2" fillId="3" borderId="36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41" xfId="2" applyFont="1" applyFill="1" applyBorder="1" applyAlignment="1">
      <alignment horizontal="center" vertical="center" wrapText="1"/>
    </xf>
    <xf numFmtId="4" fontId="10" fillId="5" borderId="41" xfId="0" applyNumberFormat="1" applyFont="1" applyFill="1" applyBorder="1" applyAlignment="1">
      <alignment horizontal="center" vertical="top"/>
    </xf>
    <xf numFmtId="4" fontId="10" fillId="3" borderId="41" xfId="0" applyNumberFormat="1" applyFont="1" applyFill="1" applyBorder="1" applyAlignment="1">
      <alignment horizontal="center" vertical="top"/>
    </xf>
    <xf numFmtId="4" fontId="2" fillId="3" borderId="41" xfId="0" applyNumberFormat="1" applyFont="1" applyFill="1" applyBorder="1" applyAlignment="1">
      <alignment horizontal="center" vertical="top"/>
    </xf>
    <xf numFmtId="4" fontId="10" fillId="0" borderId="50" xfId="0" applyNumberFormat="1" applyFont="1" applyBorder="1" applyAlignment="1">
      <alignment horizontal="center" vertical="top"/>
    </xf>
    <xf numFmtId="4" fontId="2" fillId="0" borderId="50" xfId="0" applyNumberFormat="1" applyFont="1" applyBorder="1" applyAlignment="1">
      <alignment horizontal="center" vertical="top"/>
    </xf>
    <xf numFmtId="4" fontId="12" fillId="3" borderId="44" xfId="0" applyNumberFormat="1" applyFont="1" applyFill="1" applyBorder="1" applyAlignment="1">
      <alignment horizontal="center" vertical="top"/>
    </xf>
    <xf numFmtId="4" fontId="10" fillId="0" borderId="41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50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4" xfId="2" applyFont="1" applyFill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top" wrapText="1"/>
    </xf>
    <xf numFmtId="4" fontId="5" fillId="3" borderId="14" xfId="0" applyNumberFormat="1" applyFont="1" applyFill="1" applyBorder="1" applyAlignment="1">
      <alignment horizontal="center" vertical="top"/>
    </xf>
    <xf numFmtId="0" fontId="12" fillId="0" borderId="14" xfId="0" applyFont="1" applyBorder="1" applyAlignment="1">
      <alignment vertical="top"/>
    </xf>
    <xf numFmtId="0" fontId="2" fillId="0" borderId="6" xfId="0" applyFont="1" applyBorder="1" applyAlignment="1">
      <alignment horizontal="right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7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12" fillId="0" borderId="7" xfId="0" applyFont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26" fillId="0" borderId="0" xfId="0" applyFont="1"/>
    <xf numFmtId="4" fontId="28" fillId="0" borderId="10" xfId="0" applyNumberFormat="1" applyFont="1" applyBorder="1" applyAlignment="1">
      <alignment vertical="top" wrapText="1"/>
    </xf>
    <xf numFmtId="4" fontId="28" fillId="0" borderId="14" xfId="0" applyNumberFormat="1" applyFont="1" applyBorder="1" applyAlignment="1">
      <alignment horizontal="right" vertical="top" wrapText="1"/>
    </xf>
    <xf numFmtId="0" fontId="29" fillId="3" borderId="17" xfId="4" applyFont="1" applyFill="1" applyBorder="1" applyAlignment="1">
      <alignment horizontal="left" vertical="top"/>
    </xf>
    <xf numFmtId="0" fontId="30" fillId="3" borderId="21" xfId="4" applyFont="1" applyFill="1" applyBorder="1" applyAlignment="1">
      <alignment horizontal="left" vertical="top"/>
    </xf>
    <xf numFmtId="4" fontId="29" fillId="0" borderId="23" xfId="4" applyNumberFormat="1" applyFont="1" applyBorder="1" applyAlignment="1">
      <alignment vertical="top"/>
    </xf>
    <xf numFmtId="4" fontId="12" fillId="0" borderId="10" xfId="0" applyNumberFormat="1" applyFont="1" applyBorder="1" applyAlignment="1">
      <alignment horizontal="right" vertical="top"/>
    </xf>
    <xf numFmtId="0" fontId="12" fillId="0" borderId="10" xfId="0" applyFont="1" applyBorder="1" applyAlignment="1">
      <alignment vertical="top"/>
    </xf>
    <xf numFmtId="0" fontId="12" fillId="0" borderId="17" xfId="0" applyFont="1" applyBorder="1" applyAlignment="1">
      <alignment vertical="top"/>
    </xf>
    <xf numFmtId="0" fontId="29" fillId="3" borderId="18" xfId="4" applyFont="1" applyFill="1" applyBorder="1" applyAlignment="1">
      <alignment horizontal="left" vertical="top"/>
    </xf>
    <xf numFmtId="0" fontId="30" fillId="3" borderId="31" xfId="4" applyFont="1" applyFill="1" applyBorder="1" applyAlignment="1">
      <alignment horizontal="left" vertical="top"/>
    </xf>
    <xf numFmtId="0" fontId="12" fillId="0" borderId="30" xfId="0" applyFont="1" applyBorder="1" applyAlignment="1">
      <alignment vertical="top"/>
    </xf>
    <xf numFmtId="0" fontId="12" fillId="0" borderId="15" xfId="0" applyFont="1" applyBorder="1" applyAlignment="1">
      <alignment vertical="top"/>
    </xf>
    <xf numFmtId="4" fontId="29" fillId="0" borderId="15" xfId="4" applyNumberFormat="1" applyFont="1" applyBorder="1" applyAlignment="1">
      <alignment vertical="top"/>
    </xf>
    <xf numFmtId="4" fontId="12" fillId="0" borderId="13" xfId="0" applyNumberFormat="1" applyFont="1" applyBorder="1" applyAlignment="1">
      <alignment horizontal="right" vertical="top"/>
    </xf>
    <xf numFmtId="0" fontId="12" fillId="0" borderId="13" xfId="0" applyFont="1" applyBorder="1" applyAlignment="1">
      <alignment vertical="top"/>
    </xf>
    <xf numFmtId="0" fontId="12" fillId="0" borderId="18" xfId="0" applyFont="1" applyBorder="1" applyAlignment="1">
      <alignment vertical="top"/>
    </xf>
    <xf numFmtId="0" fontId="12" fillId="0" borderId="38" xfId="0" applyFont="1" applyBorder="1" applyAlignment="1">
      <alignment vertical="top"/>
    </xf>
    <xf numFmtId="4" fontId="12" fillId="0" borderId="15" xfId="0" applyNumberFormat="1" applyFont="1" applyBorder="1" applyAlignment="1">
      <alignment horizontal="center" vertical="top" wrapText="1"/>
    </xf>
    <xf numFmtId="0" fontId="3" fillId="7" borderId="17" xfId="4" applyFont="1" applyFill="1" applyBorder="1" applyAlignment="1">
      <alignment horizontal="left" vertical="top"/>
    </xf>
    <xf numFmtId="0" fontId="2" fillId="3" borderId="51" xfId="0" applyFont="1" applyFill="1" applyBorder="1" applyAlignment="1">
      <alignment horizontal="left" vertical="top"/>
    </xf>
    <xf numFmtId="0" fontId="2" fillId="3" borderId="29" xfId="0" applyFont="1" applyFill="1" applyBorder="1" applyAlignment="1">
      <alignment vertical="top" wrapText="1"/>
    </xf>
    <xf numFmtId="4" fontId="2" fillId="3" borderId="23" xfId="0" applyNumberFormat="1" applyFont="1" applyFill="1" applyBorder="1" applyAlignment="1">
      <alignment vertical="top"/>
    </xf>
    <xf numFmtId="4" fontId="3" fillId="3" borderId="22" xfId="0" applyNumberFormat="1" applyFont="1" applyFill="1" applyBorder="1"/>
    <xf numFmtId="4" fontId="2" fillId="3" borderId="23" xfId="0" applyNumberFormat="1" applyFont="1" applyFill="1" applyBorder="1" applyAlignment="1">
      <alignment horizontal="center" vertical="top"/>
    </xf>
    <xf numFmtId="4" fontId="2" fillId="3" borderId="22" xfId="0" applyNumberFormat="1" applyFont="1" applyFill="1" applyBorder="1" applyAlignment="1">
      <alignment horizontal="center" vertical="top"/>
    </xf>
    <xf numFmtId="4" fontId="2" fillId="3" borderId="26" xfId="0" applyNumberFormat="1" applyFont="1" applyFill="1" applyBorder="1" applyAlignment="1">
      <alignment horizontal="center" vertical="top"/>
    </xf>
    <xf numFmtId="4" fontId="2" fillId="3" borderId="22" xfId="0" applyNumberFormat="1" applyFont="1" applyFill="1" applyBorder="1" applyAlignment="1">
      <alignment horizontal="center" vertical="top" wrapText="1"/>
    </xf>
    <xf numFmtId="4" fontId="10" fillId="3" borderId="23" xfId="0" applyNumberFormat="1" applyFont="1" applyFill="1" applyBorder="1" applyAlignment="1">
      <alignment horizontal="center" vertical="top" wrapText="1"/>
    </xf>
    <xf numFmtId="0" fontId="30" fillId="3" borderId="52" xfId="4" applyFont="1" applyFill="1" applyBorder="1" applyAlignment="1">
      <alignment horizontal="left" vertical="top"/>
    </xf>
    <xf numFmtId="0" fontId="12" fillId="0" borderId="24" xfId="0" applyFont="1" applyBorder="1" applyAlignment="1">
      <alignment vertical="top"/>
    </xf>
    <xf numFmtId="4" fontId="29" fillId="0" borderId="7" xfId="4" applyNumberFormat="1" applyFont="1" applyBorder="1" applyAlignment="1">
      <alignment vertical="top"/>
    </xf>
    <xf numFmtId="4" fontId="12" fillId="0" borderId="25" xfId="0" applyNumberFormat="1" applyFont="1" applyBorder="1" applyAlignment="1">
      <alignment horizontal="right" vertical="top"/>
    </xf>
    <xf numFmtId="0" fontId="12" fillId="0" borderId="25" xfId="0" applyFont="1" applyBorder="1" applyAlignment="1">
      <alignment vertical="top"/>
    </xf>
    <xf numFmtId="0" fontId="12" fillId="0" borderId="49" xfId="0" applyFont="1" applyBorder="1" applyAlignment="1">
      <alignment vertical="top"/>
    </xf>
    <xf numFmtId="4" fontId="12" fillId="0" borderId="24" xfId="0" applyNumberFormat="1" applyFont="1" applyBorder="1" applyAlignment="1">
      <alignment horizontal="center" vertical="top" wrapText="1"/>
    </xf>
    <xf numFmtId="0" fontId="27" fillId="3" borderId="6" xfId="0" applyFont="1" applyFill="1" applyBorder="1" applyAlignment="1">
      <alignment vertical="top"/>
    </xf>
    <xf numFmtId="0" fontId="27" fillId="0" borderId="17" xfId="4" applyFont="1" applyBorder="1" applyAlignment="1">
      <alignment horizontal="left" vertical="top"/>
    </xf>
    <xf numFmtId="0" fontId="27" fillId="3" borderId="46" xfId="0" applyFont="1" applyFill="1" applyBorder="1" applyAlignment="1">
      <alignment vertical="top"/>
    </xf>
    <xf numFmtId="0" fontId="27" fillId="0" borderId="0" xfId="4" applyFont="1" applyAlignment="1">
      <alignment vertical="top" wrapText="1"/>
    </xf>
    <xf numFmtId="0" fontId="27" fillId="3" borderId="23" xfId="0" applyFont="1" applyFill="1" applyBorder="1" applyAlignment="1">
      <alignment vertical="top"/>
    </xf>
    <xf numFmtId="4" fontId="27" fillId="0" borderId="23" xfId="4" applyNumberFormat="1" applyFont="1" applyBorder="1" applyAlignment="1">
      <alignment vertical="top"/>
    </xf>
    <xf numFmtId="4" fontId="27" fillId="3" borderId="22" xfId="0" applyNumberFormat="1" applyFont="1" applyFill="1" applyBorder="1" applyAlignment="1">
      <alignment vertical="top"/>
    </xf>
    <xf numFmtId="4" fontId="27" fillId="3" borderId="14" xfId="0" applyNumberFormat="1" applyFont="1" applyFill="1" applyBorder="1" applyAlignment="1">
      <alignment horizontal="center" vertical="top" wrapText="1"/>
    </xf>
    <xf numFmtId="0" fontId="27" fillId="3" borderId="22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3" borderId="47" xfId="0" applyFont="1" applyFill="1" applyBorder="1" applyAlignment="1">
      <alignment horizontal="center"/>
    </xf>
    <xf numFmtId="0" fontId="12" fillId="3" borderId="48" xfId="0" applyFont="1" applyFill="1" applyBorder="1" applyAlignment="1">
      <alignment horizontal="center"/>
    </xf>
    <xf numFmtId="4" fontId="12" fillId="5" borderId="1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0" fillId="3" borderId="5" xfId="0" applyFont="1" applyFill="1" applyBorder="1" applyAlignment="1">
      <alignment vertical="top" wrapText="1"/>
    </xf>
    <xf numFmtId="4" fontId="10" fillId="0" borderId="6" xfId="0" applyNumberFormat="1" applyFont="1" applyBorder="1" applyAlignment="1">
      <alignment vertical="top"/>
    </xf>
    <xf numFmtId="4" fontId="10" fillId="0" borderId="0" xfId="0" applyNumberFormat="1" applyFont="1" applyAlignment="1">
      <alignment horizontal="center" vertical="top" wrapText="1"/>
    </xf>
    <xf numFmtId="4" fontId="12" fillId="0" borderId="7" xfId="0" applyNumberFormat="1" applyFont="1" applyBorder="1" applyAlignment="1">
      <alignment horizontal="right" vertical="top"/>
    </xf>
    <xf numFmtId="0" fontId="10" fillId="0" borderId="6" xfId="0" applyFont="1" applyBorder="1"/>
    <xf numFmtId="0" fontId="10" fillId="0" borderId="7" xfId="0" applyFont="1" applyBorder="1" applyAlignment="1">
      <alignment vertical="top"/>
    </xf>
    <xf numFmtId="0" fontId="12" fillId="3" borderId="6" xfId="0" applyFont="1" applyFill="1" applyBorder="1"/>
    <xf numFmtId="0" fontId="12" fillId="3" borderId="6" xfId="0" applyFont="1" applyFill="1" applyBorder="1" applyAlignment="1">
      <alignment horizontal="right" vertical="top"/>
    </xf>
    <xf numFmtId="0" fontId="12" fillId="3" borderId="0" xfId="0" applyFont="1" applyFill="1" applyAlignment="1">
      <alignment vertical="top" wrapText="1"/>
    </xf>
    <xf numFmtId="0" fontId="12" fillId="3" borderId="7" xfId="0" applyFont="1" applyFill="1" applyBorder="1" applyAlignment="1">
      <alignment vertical="top"/>
    </xf>
    <xf numFmtId="4" fontId="12" fillId="3" borderId="7" xfId="0" applyNumberFormat="1" applyFont="1" applyFill="1" applyBorder="1" applyAlignment="1">
      <alignment horizontal="center" vertical="top"/>
    </xf>
    <xf numFmtId="4" fontId="12" fillId="3" borderId="0" xfId="0" applyNumberFormat="1" applyFont="1" applyFill="1" applyAlignment="1">
      <alignment horizontal="center" vertical="top"/>
    </xf>
    <xf numFmtId="0" fontId="12" fillId="0" borderId="19" xfId="2" applyFont="1" applyFill="1" applyBorder="1" applyAlignment="1">
      <alignment horizontal="right" vertical="top" wrapText="1"/>
    </xf>
    <xf numFmtId="0" fontId="12" fillId="0" borderId="11" xfId="2" applyFont="1" applyFill="1" applyBorder="1" applyAlignment="1">
      <alignment horizontal="left" vertical="top" wrapText="1"/>
    </xf>
    <xf numFmtId="0" fontId="12" fillId="0" borderId="14" xfId="2" applyFont="1" applyFill="1" applyBorder="1" applyAlignment="1">
      <alignment horizontal="left" vertical="top" wrapText="1"/>
    </xf>
    <xf numFmtId="165" fontId="27" fillId="0" borderId="10" xfId="2" applyNumberFormat="1" applyFont="1" applyFill="1" applyBorder="1" applyAlignment="1">
      <alignment horizontal="right" vertical="top" wrapText="1"/>
    </xf>
    <xf numFmtId="0" fontId="27" fillId="0" borderId="10" xfId="2" applyFont="1" applyFill="1" applyBorder="1" applyAlignment="1">
      <alignment horizontal="center" vertical="top" wrapText="1"/>
    </xf>
    <xf numFmtId="0" fontId="27" fillId="0" borderId="14" xfId="2" applyFont="1" applyFill="1" applyBorder="1" applyAlignment="1">
      <alignment horizontal="center" vertical="top" wrapText="1"/>
    </xf>
    <xf numFmtId="0" fontId="27" fillId="3" borderId="9" xfId="0" applyFont="1" applyFill="1" applyBorder="1"/>
    <xf numFmtId="4" fontId="27" fillId="3" borderId="8" xfId="0" applyNumberFormat="1" applyFont="1" applyFill="1" applyBorder="1"/>
    <xf numFmtId="0" fontId="27" fillId="3" borderId="0" xfId="0" applyFont="1" applyFill="1"/>
    <xf numFmtId="4" fontId="27" fillId="0" borderId="14" xfId="0" applyNumberFormat="1" applyFont="1" applyBorder="1" applyAlignment="1">
      <alignment vertical="top" wrapText="1"/>
    </xf>
    <xf numFmtId="0" fontId="32" fillId="3" borderId="21" xfId="4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0" borderId="14" xfId="0" applyBorder="1" applyAlignment="1">
      <alignment vertical="top"/>
    </xf>
    <xf numFmtId="0" fontId="0" fillId="0" borderId="10" xfId="0" applyBorder="1"/>
    <xf numFmtId="0" fontId="0" fillId="0" borderId="17" xfId="0" applyBorder="1"/>
    <xf numFmtId="0" fontId="0" fillId="0" borderId="23" xfId="0" applyBorder="1"/>
    <xf numFmtId="0" fontId="0" fillId="0" borderId="22" xfId="0" applyBorder="1"/>
    <xf numFmtId="0" fontId="0" fillId="0" borderId="7" xfId="0" applyBorder="1"/>
    <xf numFmtId="0" fontId="33" fillId="7" borderId="16" xfId="4" applyFont="1" applyFill="1" applyBorder="1" applyAlignment="1">
      <alignment vertical="top"/>
    </xf>
    <xf numFmtId="0" fontId="33" fillId="7" borderId="11" xfId="4" applyFont="1" applyFill="1" applyBorder="1" applyAlignment="1">
      <alignment vertical="top"/>
    </xf>
    <xf numFmtId="0" fontId="33" fillId="7" borderId="14" xfId="4" applyFont="1" applyFill="1" applyBorder="1" applyAlignment="1">
      <alignment vertical="top" wrapText="1"/>
    </xf>
    <xf numFmtId="0" fontId="33" fillId="7" borderId="14" xfId="4" applyFont="1" applyFill="1" applyBorder="1" applyAlignment="1">
      <alignment vertical="top"/>
    </xf>
    <xf numFmtId="0" fontId="33" fillId="7" borderId="10" xfId="4" applyFont="1" applyFill="1" applyBorder="1" applyAlignment="1">
      <alignment vertical="top"/>
    </xf>
    <xf numFmtId="0" fontId="2" fillId="8" borderId="14" xfId="0" applyFont="1" applyFill="1" applyBorder="1" applyAlignment="1">
      <alignment vertical="top"/>
    </xf>
    <xf numFmtId="0" fontId="0" fillId="5" borderId="2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4" fontId="2" fillId="5" borderId="14" xfId="0" applyNumberFormat="1" applyFont="1" applyFill="1" applyBorder="1" applyAlignment="1">
      <alignment horizontal="center" vertical="top" wrapText="1"/>
    </xf>
    <xf numFmtId="0" fontId="0" fillId="0" borderId="21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4" xfId="0" applyBorder="1" applyAlignment="1">
      <alignment horizontal="center" vertical="top"/>
    </xf>
    <xf numFmtId="4" fontId="0" fillId="0" borderId="10" xfId="0" applyNumberFormat="1" applyBorder="1"/>
    <xf numFmtId="0" fontId="2" fillId="0" borderId="21" xfId="0" applyFont="1" applyBorder="1" applyAlignment="1">
      <alignment vertical="top"/>
    </xf>
    <xf numFmtId="4" fontId="28" fillId="0" borderId="23" xfId="4" applyNumberFormat="1" applyFont="1" applyBorder="1" applyAlignment="1">
      <alignment vertical="top" wrapText="1"/>
    </xf>
    <xf numFmtId="0" fontId="2" fillId="0" borderId="10" xfId="0" applyFont="1" applyBorder="1"/>
    <xf numFmtId="0" fontId="2" fillId="0" borderId="17" xfId="0" applyFont="1" applyBorder="1"/>
    <xf numFmtId="0" fontId="2" fillId="0" borderId="7" xfId="0" applyFont="1" applyBorder="1"/>
    <xf numFmtId="4" fontId="0" fillId="0" borderId="10" xfId="0" applyNumberFormat="1" applyBorder="1" applyAlignment="1">
      <alignment vertical="top"/>
    </xf>
    <xf numFmtId="4" fontId="0" fillId="5" borderId="10" xfId="0" applyNumberFormat="1" applyFill="1" applyBorder="1" applyAlignment="1">
      <alignment vertical="top"/>
    </xf>
    <xf numFmtId="4" fontId="28" fillId="0" borderId="10" xfId="0" applyNumberFormat="1" applyFont="1" applyBorder="1" applyAlignment="1">
      <alignment vertical="top"/>
    </xf>
    <xf numFmtId="4" fontId="2" fillId="3" borderId="23" xfId="0" applyNumberFormat="1" applyFont="1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5" borderId="46" xfId="0" applyFill="1" applyBorder="1" applyAlignment="1">
      <alignment vertical="top"/>
    </xf>
    <xf numFmtId="4" fontId="0" fillId="5" borderId="22" xfId="0" applyNumberFormat="1" applyFill="1" applyBorder="1" applyAlignment="1">
      <alignment vertical="top"/>
    </xf>
    <xf numFmtId="4" fontId="2" fillId="5" borderId="23" xfId="0" applyNumberFormat="1" applyFont="1" applyFill="1" applyBorder="1" applyAlignment="1">
      <alignment horizontal="center" vertical="top" wrapText="1"/>
    </xf>
    <xf numFmtId="0" fontId="2" fillId="5" borderId="14" xfId="0" applyFont="1" applyFill="1" applyBorder="1" applyAlignment="1">
      <alignment vertical="top" wrapText="1"/>
    </xf>
    <xf numFmtId="4" fontId="2" fillId="5" borderId="10" xfId="0" applyNumberFormat="1" applyFont="1" applyFill="1" applyBorder="1" applyAlignment="1">
      <alignment vertical="top"/>
    </xf>
    <xf numFmtId="4" fontId="2" fillId="5" borderId="41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vertical="top"/>
    </xf>
    <xf numFmtId="4" fontId="27" fillId="6" borderId="0" xfId="0" applyNumberFormat="1" applyFont="1" applyFill="1" applyAlignment="1">
      <alignment vertical="top" wrapText="1"/>
    </xf>
    <xf numFmtId="4" fontId="27" fillId="6" borderId="0" xfId="0" applyNumberFormat="1" applyFont="1" applyFill="1" applyAlignment="1">
      <alignment vertical="top"/>
    </xf>
    <xf numFmtId="0" fontId="12" fillId="6" borderId="7" xfId="0" applyFont="1" applyFill="1" applyBorder="1" applyAlignment="1">
      <alignment vertical="top"/>
    </xf>
    <xf numFmtId="4" fontId="12" fillId="6" borderId="41" xfId="0" applyNumberFormat="1" applyFont="1" applyFill="1" applyBorder="1" applyAlignment="1">
      <alignment horizontal="center" vertical="top"/>
    </xf>
    <xf numFmtId="4" fontId="12" fillId="6" borderId="10" xfId="0" applyNumberFormat="1" applyFont="1" applyFill="1" applyBorder="1" applyAlignment="1">
      <alignment horizontal="center" vertical="top"/>
    </xf>
    <xf numFmtId="4" fontId="12" fillId="6" borderId="14" xfId="0" applyNumberFormat="1" applyFont="1" applyFill="1" applyBorder="1" applyAlignment="1">
      <alignment horizontal="center" vertical="top"/>
    </xf>
    <xf numFmtId="4" fontId="12" fillId="5" borderId="17" xfId="0" applyNumberFormat="1" applyFont="1" applyFill="1" applyBorder="1" applyAlignment="1">
      <alignment horizontal="center" vertical="top" wrapText="1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7" xfId="4" applyFont="1" applyFill="1" applyBorder="1" applyAlignment="1">
      <alignment horizontal="left" vertical="top"/>
    </xf>
    <xf numFmtId="0" fontId="32" fillId="3" borderId="21" xfId="4" applyFont="1" applyFill="1" applyBorder="1" applyAlignment="1">
      <alignment horizontal="left" vertical="top"/>
    </xf>
    <xf numFmtId="0" fontId="31" fillId="7" borderId="53" xfId="4" applyFont="1" applyFill="1" applyBorder="1" applyAlignment="1">
      <alignment horizontal="center" vertical="top"/>
    </xf>
    <xf numFmtId="0" fontId="31" fillId="7" borderId="54" xfId="4" applyFont="1" applyFill="1" applyBorder="1" applyAlignment="1">
      <alignment horizontal="center" vertical="top"/>
    </xf>
    <xf numFmtId="0" fontId="31" fillId="7" borderId="55" xfId="4" applyFont="1" applyFill="1" applyBorder="1" applyAlignment="1">
      <alignment horizontal="center" vertical="top"/>
    </xf>
  </cellXfs>
  <cellStyles count="5">
    <cellStyle name="Comma 2" xfId="1" xr:uid="{00000000-0005-0000-0000-000001000000}"/>
    <cellStyle name="Isticanje1" xfId="2" builtinId="29"/>
    <cellStyle name="Normal 2" xfId="3" xr:uid="{00000000-0005-0000-0000-000003000000}"/>
    <cellStyle name="Normal 3" xfId="4" xr:uid="{781FBADF-9B8C-46C8-9D2E-D86D52EB571C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48"/>
  <sheetViews>
    <sheetView zoomScale="55" zoomScaleNormal="55" workbookViewId="0">
      <selection activeCell="L33" sqref="B1:L33"/>
    </sheetView>
  </sheetViews>
  <sheetFormatPr defaultRowHeight="13.2" x14ac:dyDescent="0.25"/>
  <cols>
    <col min="1" max="1" width="7.88671875" style="6" customWidth="1"/>
    <col min="2" max="2" width="8.6640625" style="17" customWidth="1"/>
    <col min="3" max="3" width="53.33203125" customWidth="1"/>
    <col min="4" max="4" width="12.88671875" customWidth="1"/>
    <col min="5" max="5" width="12.109375" customWidth="1"/>
    <col min="6" max="6" width="11.6640625" customWidth="1"/>
    <col min="7" max="7" width="35.6640625" style="16" customWidth="1"/>
    <col min="8" max="8" width="13.109375" style="5" customWidth="1"/>
    <col min="9" max="9" width="15.6640625" style="20" customWidth="1"/>
    <col min="10" max="10" width="15.88671875" style="5" customWidth="1"/>
    <col min="11" max="11" width="14" style="5" customWidth="1"/>
    <col min="12" max="12" width="13.6640625" style="80" customWidth="1"/>
    <col min="13" max="13" width="9.109375" style="38"/>
    <col min="14" max="14" width="11" bestFit="1" customWidth="1"/>
    <col min="15" max="15" width="12.5546875" bestFit="1" customWidth="1"/>
  </cols>
  <sheetData>
    <row r="1" spans="1:15" ht="0.75" customHeight="1" x14ac:dyDescent="0.25">
      <c r="A1" s="166"/>
      <c r="B1" s="107"/>
      <c r="C1" s="28"/>
      <c r="D1" s="28"/>
      <c r="E1" s="28"/>
      <c r="F1" s="28"/>
      <c r="G1" s="108"/>
      <c r="H1" s="30"/>
      <c r="I1" s="79"/>
      <c r="J1" s="30"/>
      <c r="K1" s="30"/>
      <c r="L1" s="109"/>
    </row>
    <row r="2" spans="1:15" ht="0.75" customHeight="1" thickBot="1" x14ac:dyDescent="0.3">
      <c r="A2" s="167"/>
      <c r="B2" s="110"/>
      <c r="L2" s="111"/>
    </row>
    <row r="3" spans="1:15" ht="27.75" customHeight="1" thickBot="1" x14ac:dyDescent="0.3">
      <c r="A3" s="167"/>
      <c r="B3" s="535" t="s">
        <v>335</v>
      </c>
      <c r="C3" s="536"/>
      <c r="D3" s="536"/>
      <c r="E3" s="536"/>
      <c r="F3" s="536"/>
      <c r="G3" s="536"/>
      <c r="H3" s="536"/>
      <c r="I3" s="536"/>
      <c r="J3" s="536"/>
      <c r="K3" s="537"/>
      <c r="L3" s="538"/>
    </row>
    <row r="4" spans="1:15" ht="27.75" customHeight="1" thickBot="1" x14ac:dyDescent="0.45">
      <c r="A4" s="167"/>
      <c r="B4" s="539" t="s">
        <v>54</v>
      </c>
      <c r="C4" s="537"/>
      <c r="D4" s="537"/>
      <c r="E4" s="537"/>
      <c r="F4" s="537"/>
      <c r="G4" s="537"/>
      <c r="H4" s="537"/>
      <c r="I4" s="537"/>
      <c r="J4" s="537"/>
      <c r="K4" s="537"/>
      <c r="L4" s="538"/>
    </row>
    <row r="5" spans="1:15" ht="48.6" thickBot="1" x14ac:dyDescent="0.3">
      <c r="A5" s="167" t="s">
        <v>80</v>
      </c>
      <c r="B5" s="201" t="s">
        <v>9</v>
      </c>
      <c r="C5" s="10" t="s">
        <v>3</v>
      </c>
      <c r="D5" s="11" t="s">
        <v>15</v>
      </c>
      <c r="E5" s="10" t="s">
        <v>11</v>
      </c>
      <c r="F5" s="11" t="s">
        <v>40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23" t="s">
        <v>38</v>
      </c>
    </row>
    <row r="6" spans="1:15" s="3" customFormat="1" ht="27" thickBot="1" x14ac:dyDescent="0.3">
      <c r="A6" s="168">
        <v>3223</v>
      </c>
      <c r="B6" s="182" t="s">
        <v>68</v>
      </c>
      <c r="C6" s="74" t="s">
        <v>75</v>
      </c>
      <c r="D6" s="159">
        <v>900000</v>
      </c>
      <c r="E6" s="51">
        <v>4000</v>
      </c>
      <c r="F6" s="63">
        <f>E6*1.25</f>
        <v>5000</v>
      </c>
      <c r="G6" s="118" t="s">
        <v>76</v>
      </c>
      <c r="H6" s="157"/>
      <c r="I6" s="158"/>
      <c r="J6" s="157" t="s">
        <v>20</v>
      </c>
      <c r="K6" s="158"/>
      <c r="L6" s="126"/>
      <c r="M6" s="39"/>
      <c r="N6" s="13"/>
    </row>
    <row r="7" spans="1:15" ht="26.4" x14ac:dyDescent="0.25">
      <c r="A7" s="167">
        <v>3221</v>
      </c>
      <c r="B7" s="202" t="s">
        <v>135</v>
      </c>
      <c r="C7" s="52" t="s">
        <v>81</v>
      </c>
      <c r="D7" s="138" t="s">
        <v>82</v>
      </c>
      <c r="E7" s="45">
        <v>5500</v>
      </c>
      <c r="F7" s="60">
        <v>7960</v>
      </c>
      <c r="G7" s="118" t="s">
        <v>44</v>
      </c>
      <c r="H7" s="146"/>
      <c r="I7" s="46"/>
      <c r="J7" s="64"/>
      <c r="K7" s="46"/>
      <c r="L7" s="125"/>
    </row>
    <row r="8" spans="1:15" s="9" customFormat="1" ht="13.8" thickBot="1" x14ac:dyDescent="0.3">
      <c r="A8" s="167">
        <v>3221</v>
      </c>
      <c r="B8" s="85" t="s">
        <v>136</v>
      </c>
      <c r="C8" s="53" t="s">
        <v>115</v>
      </c>
      <c r="D8" s="135" t="s">
        <v>22</v>
      </c>
      <c r="E8" s="47">
        <v>5000</v>
      </c>
      <c r="F8" s="61">
        <f>E8*1.25</f>
        <v>6250</v>
      </c>
      <c r="G8" s="118" t="s">
        <v>44</v>
      </c>
      <c r="H8" s="120"/>
      <c r="I8" s="46"/>
      <c r="J8" s="64"/>
      <c r="K8" s="46"/>
      <c r="L8" s="125"/>
      <c r="M8" s="38"/>
    </row>
    <row r="9" spans="1:15" ht="27" thickBot="1" x14ac:dyDescent="0.3">
      <c r="A9" s="167">
        <v>3237</v>
      </c>
      <c r="B9" s="85" t="s">
        <v>137</v>
      </c>
      <c r="C9" s="53" t="s">
        <v>35</v>
      </c>
      <c r="D9" s="139" t="s">
        <v>86</v>
      </c>
      <c r="E9" s="136">
        <v>20000</v>
      </c>
      <c r="F9" s="60">
        <f>E9*1.25</f>
        <v>25000</v>
      </c>
      <c r="G9" s="118" t="s">
        <v>43</v>
      </c>
      <c r="H9" s="120"/>
      <c r="I9" s="46"/>
      <c r="J9" s="64"/>
      <c r="K9" s="46"/>
      <c r="L9" s="125"/>
      <c r="M9" s="40"/>
      <c r="N9" s="14"/>
    </row>
    <row r="10" spans="1:15" s="9" customFormat="1" ht="30.75" customHeight="1" thickBot="1" x14ac:dyDescent="0.3">
      <c r="A10" s="167">
        <v>3231</v>
      </c>
      <c r="B10" s="84" t="s">
        <v>68</v>
      </c>
      <c r="C10" s="56" t="s">
        <v>69</v>
      </c>
      <c r="D10" s="115" t="s">
        <v>70</v>
      </c>
      <c r="E10" s="47">
        <v>6902</v>
      </c>
      <c r="F10" s="61">
        <v>6902</v>
      </c>
      <c r="G10" s="144" t="s">
        <v>71</v>
      </c>
      <c r="H10" s="112"/>
      <c r="I10" s="49"/>
      <c r="J10" s="66" t="s">
        <v>67</v>
      </c>
      <c r="K10" s="49"/>
      <c r="L10" s="126"/>
      <c r="M10" s="165"/>
    </row>
    <row r="11" spans="1:15" s="37" customFormat="1" ht="13.8" thickBot="1" x14ac:dyDescent="0.3">
      <c r="A11" s="169">
        <v>3239</v>
      </c>
      <c r="B11" s="182" t="s">
        <v>138</v>
      </c>
      <c r="C11" s="54" t="s">
        <v>117</v>
      </c>
      <c r="D11" s="143" t="s">
        <v>127</v>
      </c>
      <c r="E11" s="51">
        <v>17000</v>
      </c>
      <c r="F11" s="63">
        <v>21250</v>
      </c>
      <c r="G11" s="118" t="s">
        <v>43</v>
      </c>
      <c r="H11" s="66"/>
      <c r="I11" s="49"/>
      <c r="J11" s="66"/>
      <c r="K11" s="49"/>
      <c r="L11" s="126"/>
      <c r="M11" s="38"/>
      <c r="N11" s="36"/>
    </row>
    <row r="12" spans="1:15" s="37" customFormat="1" ht="13.8" thickBot="1" x14ac:dyDescent="0.3">
      <c r="A12" s="169">
        <v>3232</v>
      </c>
      <c r="B12" s="182" t="s">
        <v>151</v>
      </c>
      <c r="C12" s="54" t="s">
        <v>118</v>
      </c>
      <c r="D12" s="143" t="s">
        <v>119</v>
      </c>
      <c r="E12" s="51">
        <v>2900</v>
      </c>
      <c r="F12" s="63">
        <v>3625</v>
      </c>
      <c r="G12" s="144" t="s">
        <v>43</v>
      </c>
      <c r="H12" s="66"/>
      <c r="I12" s="49"/>
      <c r="J12" s="66"/>
      <c r="K12" s="49"/>
      <c r="L12" s="126"/>
      <c r="M12" s="38"/>
      <c r="N12" s="36"/>
    </row>
    <row r="13" spans="1:15" ht="26.4" x14ac:dyDescent="0.25">
      <c r="A13" s="167">
        <v>3232</v>
      </c>
      <c r="B13" s="84" t="s">
        <v>139</v>
      </c>
      <c r="C13" s="56" t="s">
        <v>133</v>
      </c>
      <c r="D13" s="102" t="s">
        <v>134</v>
      </c>
      <c r="E13" s="47">
        <v>7000</v>
      </c>
      <c r="F13" s="119">
        <v>8750</v>
      </c>
      <c r="G13" s="144" t="s">
        <v>43</v>
      </c>
      <c r="H13" s="112"/>
      <c r="I13" s="49"/>
      <c r="J13" s="66"/>
      <c r="K13" s="49"/>
      <c r="L13" s="126"/>
    </row>
    <row r="14" spans="1:15" ht="26.4" x14ac:dyDescent="0.25">
      <c r="A14" s="167">
        <v>3232</v>
      </c>
      <c r="B14" s="84" t="s">
        <v>140</v>
      </c>
      <c r="C14" s="56" t="s">
        <v>48</v>
      </c>
      <c r="D14" s="102" t="s">
        <v>49</v>
      </c>
      <c r="E14" s="47">
        <v>4100</v>
      </c>
      <c r="F14" s="119">
        <f>E14*1.25</f>
        <v>5125</v>
      </c>
      <c r="G14" s="118" t="s">
        <v>43</v>
      </c>
      <c r="H14" s="120"/>
      <c r="I14" s="46"/>
      <c r="J14" s="64"/>
      <c r="K14" s="46"/>
      <c r="L14" s="125"/>
    </row>
    <row r="15" spans="1:15" s="15" customFormat="1" ht="13.8" thickBot="1" x14ac:dyDescent="0.3">
      <c r="A15" s="167"/>
      <c r="B15" s="203" t="s">
        <v>128</v>
      </c>
      <c r="C15" s="59" t="s">
        <v>129</v>
      </c>
      <c r="D15" s="116" t="s">
        <v>130</v>
      </c>
      <c r="E15" s="117">
        <v>5500</v>
      </c>
      <c r="F15" s="119">
        <f>E15*1.25</f>
        <v>6875</v>
      </c>
      <c r="G15" s="144" t="s">
        <v>43</v>
      </c>
      <c r="H15" s="65"/>
      <c r="I15" s="148"/>
      <c r="J15" s="65" t="s">
        <v>208</v>
      </c>
      <c r="K15" s="50"/>
      <c r="L15" s="149"/>
      <c r="M15" s="38"/>
      <c r="O15" s="19"/>
    </row>
    <row r="16" spans="1:15" s="487" customFormat="1" ht="30.75" customHeight="1" thickBot="1" x14ac:dyDescent="0.3">
      <c r="A16" s="473">
        <v>3235</v>
      </c>
      <c r="B16" s="479" t="s">
        <v>141</v>
      </c>
      <c r="C16" s="480" t="s">
        <v>62</v>
      </c>
      <c r="D16" s="481" t="s">
        <v>41</v>
      </c>
      <c r="E16" s="482" t="s">
        <v>331</v>
      </c>
      <c r="F16" s="488" t="s">
        <v>332</v>
      </c>
      <c r="G16" s="483" t="s">
        <v>43</v>
      </c>
      <c r="H16" s="484"/>
      <c r="I16" s="483"/>
      <c r="J16" s="484"/>
      <c r="K16" s="483"/>
      <c r="L16" s="149" t="s">
        <v>275</v>
      </c>
      <c r="M16" s="485"/>
      <c r="N16" s="486"/>
    </row>
    <row r="17" spans="1:14" ht="40.200000000000003" thickBot="1" x14ac:dyDescent="0.3">
      <c r="A17" s="167">
        <v>3238</v>
      </c>
      <c r="B17" s="84" t="s">
        <v>142</v>
      </c>
      <c r="C17" s="56" t="s">
        <v>206</v>
      </c>
      <c r="D17" s="102" t="s">
        <v>143</v>
      </c>
      <c r="E17" s="47">
        <v>3900</v>
      </c>
      <c r="F17" s="119">
        <f>E17*1.25</f>
        <v>4875</v>
      </c>
      <c r="G17" s="144" t="s">
        <v>43</v>
      </c>
      <c r="H17" s="120"/>
      <c r="I17" s="46"/>
      <c r="J17" s="64"/>
      <c r="K17" s="46"/>
      <c r="L17" s="125"/>
      <c r="M17" s="40"/>
      <c r="N17" s="14"/>
    </row>
    <row r="18" spans="1:14" s="3" customFormat="1" ht="27" thickBot="1" x14ac:dyDescent="0.3">
      <c r="A18" s="168">
        <v>3238</v>
      </c>
      <c r="B18" s="84" t="s">
        <v>144</v>
      </c>
      <c r="C18" s="56" t="s">
        <v>207</v>
      </c>
      <c r="D18" s="102" t="s">
        <v>143</v>
      </c>
      <c r="E18" s="47">
        <v>3900</v>
      </c>
      <c r="F18" s="119">
        <f>E18*1.25</f>
        <v>4875</v>
      </c>
      <c r="G18" s="144" t="s">
        <v>43</v>
      </c>
      <c r="H18" s="112"/>
      <c r="I18" s="49"/>
      <c r="J18" s="66"/>
      <c r="K18" s="49"/>
      <c r="L18" s="126"/>
      <c r="M18" s="39"/>
      <c r="N18" s="13"/>
    </row>
    <row r="19" spans="1:14" s="6" customFormat="1" ht="27" thickBot="1" x14ac:dyDescent="0.3">
      <c r="A19" s="167">
        <v>3235</v>
      </c>
      <c r="B19" s="182" t="s">
        <v>145</v>
      </c>
      <c r="C19" s="54" t="s">
        <v>78</v>
      </c>
      <c r="D19" s="143" t="s">
        <v>79</v>
      </c>
      <c r="E19" s="418" t="s">
        <v>287</v>
      </c>
      <c r="F19" s="419" t="s">
        <v>288</v>
      </c>
      <c r="G19" s="99" t="s">
        <v>44</v>
      </c>
      <c r="H19" s="66"/>
      <c r="I19" s="49"/>
      <c r="J19" s="66"/>
      <c r="K19" s="49"/>
      <c r="L19" s="183" t="s">
        <v>275</v>
      </c>
    </row>
    <row r="20" spans="1:14" s="3" customFormat="1" ht="29.25" customHeight="1" thickBot="1" x14ac:dyDescent="0.3">
      <c r="A20" s="178">
        <v>3235</v>
      </c>
      <c r="B20" s="84" t="s">
        <v>146</v>
      </c>
      <c r="C20" s="56" t="s">
        <v>61</v>
      </c>
      <c r="D20" s="115" t="s">
        <v>65</v>
      </c>
      <c r="E20" s="47">
        <v>5400</v>
      </c>
      <c r="F20" s="63">
        <f>E20*1.25</f>
        <v>6750</v>
      </c>
      <c r="G20" s="48" t="s">
        <v>43</v>
      </c>
      <c r="H20" s="121"/>
      <c r="I20" s="49"/>
      <c r="J20" s="66"/>
      <c r="K20" s="99"/>
      <c r="L20" s="126"/>
      <c r="M20" s="41"/>
      <c r="N20" s="13"/>
    </row>
    <row r="21" spans="1:14" s="2" customFormat="1" ht="27" thickBot="1" x14ac:dyDescent="0.3">
      <c r="A21" s="170">
        <v>3292</v>
      </c>
      <c r="B21" s="204" t="s">
        <v>147</v>
      </c>
      <c r="C21" s="104" t="s">
        <v>39</v>
      </c>
      <c r="D21" s="140" t="s">
        <v>24</v>
      </c>
      <c r="E21" s="141">
        <v>3400</v>
      </c>
      <c r="F21" s="142">
        <f>E21</f>
        <v>3400</v>
      </c>
      <c r="G21" s="145" t="s">
        <v>43</v>
      </c>
      <c r="H21" s="106"/>
      <c r="I21" s="105"/>
      <c r="J21" s="106"/>
      <c r="K21" s="105"/>
      <c r="L21" s="150"/>
      <c r="M21" s="39"/>
      <c r="N21" s="12"/>
    </row>
    <row r="22" spans="1:14" s="3" customFormat="1" ht="13.8" thickBot="1" x14ac:dyDescent="0.3">
      <c r="A22" s="168">
        <v>3292</v>
      </c>
      <c r="B22" s="83" t="s">
        <v>148</v>
      </c>
      <c r="C22" s="58" t="s">
        <v>16</v>
      </c>
      <c r="D22" s="114" t="s">
        <v>87</v>
      </c>
      <c r="E22" s="47">
        <v>8500</v>
      </c>
      <c r="F22" s="60">
        <f>E22</f>
        <v>8500</v>
      </c>
      <c r="G22" s="98" t="s">
        <v>43</v>
      </c>
      <c r="H22" s="64"/>
      <c r="I22" s="46"/>
      <c r="J22" s="64"/>
      <c r="K22" s="46"/>
      <c r="L22" s="125"/>
      <c r="M22" s="39"/>
      <c r="N22" s="13"/>
    </row>
    <row r="23" spans="1:14" s="181" customFormat="1" ht="13.8" thickBot="1" x14ac:dyDescent="0.3">
      <c r="A23" s="173">
        <v>3237</v>
      </c>
      <c r="B23" s="195" t="s">
        <v>152</v>
      </c>
      <c r="C23" s="205" t="s">
        <v>113</v>
      </c>
      <c r="D23" s="322" t="s">
        <v>234</v>
      </c>
      <c r="E23" s="196">
        <v>32000</v>
      </c>
      <c r="F23" s="96">
        <v>40000</v>
      </c>
      <c r="G23" s="95" t="s">
        <v>31</v>
      </c>
      <c r="H23" s="197" t="s">
        <v>18</v>
      </c>
      <c r="I23" s="198" t="s">
        <v>37</v>
      </c>
      <c r="J23" s="199" t="s">
        <v>114</v>
      </c>
      <c r="K23" s="200" t="s">
        <v>32</v>
      </c>
      <c r="L23" s="206"/>
      <c r="M23" s="179"/>
      <c r="N23" s="180"/>
    </row>
    <row r="24" spans="1:14" s="6" customFormat="1" ht="27" thickBot="1" x14ac:dyDescent="0.3">
      <c r="A24" s="37">
        <v>3237</v>
      </c>
      <c r="B24" s="313" t="s">
        <v>120</v>
      </c>
      <c r="C24" s="314" t="s">
        <v>205</v>
      </c>
      <c r="D24" s="361" t="s">
        <v>234</v>
      </c>
      <c r="E24" s="316">
        <v>10000</v>
      </c>
      <c r="F24" s="317">
        <f>E24*1.25</f>
        <v>12500</v>
      </c>
      <c r="G24" s="118" t="s">
        <v>43</v>
      </c>
      <c r="H24" s="273"/>
      <c r="I24" s="147"/>
      <c r="J24" s="147"/>
      <c r="K24" s="231"/>
      <c r="L24" s="160"/>
    </row>
    <row r="25" spans="1:14" ht="13.8" thickBot="1" x14ac:dyDescent="0.3">
      <c r="A25" s="168">
        <v>3238</v>
      </c>
      <c r="B25" s="217" t="s">
        <v>149</v>
      </c>
      <c r="C25" s="218" t="s">
        <v>131</v>
      </c>
      <c r="D25" s="219" t="s">
        <v>132</v>
      </c>
      <c r="E25" s="141">
        <v>8000</v>
      </c>
      <c r="F25" s="220">
        <v>10000</v>
      </c>
      <c r="G25" s="48" t="s">
        <v>43</v>
      </c>
      <c r="H25" s="66"/>
      <c r="I25" s="49"/>
      <c r="J25" s="66"/>
      <c r="K25" s="49"/>
      <c r="L25" s="183"/>
      <c r="N25" s="14"/>
    </row>
    <row r="26" spans="1:14" x14ac:dyDescent="0.25">
      <c r="A26" s="168">
        <v>4221</v>
      </c>
      <c r="B26" s="207" t="s">
        <v>150</v>
      </c>
      <c r="C26" s="208" t="s">
        <v>66</v>
      </c>
      <c r="D26" s="155" t="s">
        <v>73</v>
      </c>
      <c r="E26" s="260">
        <v>15000</v>
      </c>
      <c r="F26" s="154">
        <f>E26*1.25</f>
        <v>18750</v>
      </c>
      <c r="G26" s="209" t="s">
        <v>44</v>
      </c>
      <c r="H26" s="153"/>
      <c r="I26" s="191"/>
      <c r="J26" s="152"/>
      <c r="K26" s="192"/>
      <c r="L26" s="151"/>
      <c r="M26" s="42"/>
    </row>
    <row r="27" spans="1:14" x14ac:dyDescent="0.25">
      <c r="A27" s="168">
        <v>3221</v>
      </c>
      <c r="B27" s="210" t="s">
        <v>153</v>
      </c>
      <c r="C27" s="44" t="s">
        <v>116</v>
      </c>
      <c r="D27" s="137" t="s">
        <v>74</v>
      </c>
      <c r="E27" s="211">
        <v>4500</v>
      </c>
      <c r="F27" s="154">
        <f>E27*1.25</f>
        <v>5625</v>
      </c>
      <c r="G27" s="171" t="s">
        <v>44</v>
      </c>
      <c r="H27" s="147"/>
      <c r="I27" s="172"/>
      <c r="J27" s="147"/>
      <c r="K27" s="172"/>
      <c r="L27" s="160"/>
      <c r="M27" s="42"/>
    </row>
    <row r="28" spans="1:14" s="9" customFormat="1" ht="27" thickBot="1" x14ac:dyDescent="0.3">
      <c r="A28" s="178"/>
      <c r="B28" s="313" t="s">
        <v>266</v>
      </c>
      <c r="C28" s="321" t="s">
        <v>268</v>
      </c>
      <c r="D28" s="315" t="s">
        <v>270</v>
      </c>
      <c r="E28" s="260">
        <v>3300</v>
      </c>
      <c r="F28" s="228">
        <v>4125</v>
      </c>
      <c r="G28" s="177" t="s">
        <v>43</v>
      </c>
      <c r="H28" s="273"/>
      <c r="I28" s="412"/>
      <c r="J28" s="273"/>
      <c r="K28" s="412"/>
      <c r="L28" s="413" t="s">
        <v>271</v>
      </c>
      <c r="M28" s="414"/>
    </row>
    <row r="29" spans="1:14" s="9" customFormat="1" ht="27" thickBot="1" x14ac:dyDescent="0.3">
      <c r="A29" s="471"/>
      <c r="B29" s="207" t="s">
        <v>68</v>
      </c>
      <c r="C29" s="208" t="s">
        <v>286</v>
      </c>
      <c r="D29" s="472">
        <v>66514110</v>
      </c>
      <c r="E29" s="260">
        <v>1200</v>
      </c>
      <c r="F29" s="228">
        <v>1500</v>
      </c>
      <c r="G29" s="177" t="s">
        <v>43</v>
      </c>
      <c r="H29" s="190"/>
      <c r="I29" s="209"/>
      <c r="J29" s="190"/>
      <c r="K29" s="209"/>
      <c r="L29" s="193" t="s">
        <v>271</v>
      </c>
      <c r="M29" s="414"/>
    </row>
    <row r="30" spans="1:14" s="9" customFormat="1" ht="27" thickBot="1" x14ac:dyDescent="0.3">
      <c r="A30" s="178"/>
      <c r="B30" s="313" t="s">
        <v>267</v>
      </c>
      <c r="C30" s="321" t="s">
        <v>269</v>
      </c>
      <c r="D30" s="315" t="s">
        <v>270</v>
      </c>
      <c r="E30" s="260">
        <v>3250</v>
      </c>
      <c r="F30" s="228">
        <v>4062.5</v>
      </c>
      <c r="G30" s="177" t="s">
        <v>43</v>
      </c>
      <c r="H30" s="273"/>
      <c r="I30" s="412"/>
      <c r="J30" s="273"/>
      <c r="K30" s="412"/>
      <c r="L30" s="413" t="s">
        <v>271</v>
      </c>
      <c r="M30" s="414"/>
    </row>
    <row r="31" spans="1:14" s="15" customFormat="1" ht="13.8" thickBot="1" x14ac:dyDescent="0.3">
      <c r="A31" s="473"/>
      <c r="B31" s="474" t="s">
        <v>327</v>
      </c>
      <c r="C31" s="475" t="s">
        <v>329</v>
      </c>
      <c r="D31" s="476" t="s">
        <v>330</v>
      </c>
      <c r="E31" s="416">
        <v>6000</v>
      </c>
      <c r="F31" s="364">
        <v>7500</v>
      </c>
      <c r="G31" s="365" t="s">
        <v>43</v>
      </c>
      <c r="H31" s="477"/>
      <c r="I31" s="478"/>
      <c r="J31" s="477"/>
      <c r="K31" s="478"/>
      <c r="L31" s="160" t="s">
        <v>271</v>
      </c>
      <c r="M31" s="417"/>
    </row>
    <row r="32" spans="1:14" s="15" customFormat="1" ht="13.8" thickBot="1" x14ac:dyDescent="0.3">
      <c r="A32" s="473"/>
      <c r="B32" s="474" t="s">
        <v>328</v>
      </c>
      <c r="C32" s="475" t="s">
        <v>333</v>
      </c>
      <c r="D32" s="476" t="s">
        <v>334</v>
      </c>
      <c r="E32" s="416">
        <v>5000</v>
      </c>
      <c r="F32" s="364">
        <v>6250</v>
      </c>
      <c r="G32" s="365" t="s">
        <v>43</v>
      </c>
      <c r="H32" s="477"/>
      <c r="I32" s="478"/>
      <c r="J32" s="477"/>
      <c r="K32" s="478"/>
      <c r="L32" s="160" t="s">
        <v>271</v>
      </c>
      <c r="M32" s="417"/>
    </row>
    <row r="33" spans="1:12" ht="27" thickBot="1" x14ac:dyDescent="0.3">
      <c r="A33" s="173">
        <v>3237</v>
      </c>
      <c r="B33" s="212" t="s">
        <v>232</v>
      </c>
      <c r="C33" s="174" t="s">
        <v>45</v>
      </c>
      <c r="D33" s="175" t="s">
        <v>88</v>
      </c>
      <c r="E33" s="176">
        <v>10600</v>
      </c>
      <c r="F33" s="127">
        <f>E33*1.25</f>
        <v>13250</v>
      </c>
      <c r="G33" s="177" t="s">
        <v>43</v>
      </c>
      <c r="H33" s="213"/>
      <c r="I33" s="214"/>
      <c r="J33" s="213"/>
      <c r="K33" s="214"/>
      <c r="L33" s="215"/>
    </row>
    <row r="35" spans="1:12" x14ac:dyDescent="0.25">
      <c r="B35" s="18"/>
      <c r="C35" s="4"/>
      <c r="D35" s="4"/>
      <c r="E35" s="4"/>
      <c r="F35" s="4"/>
      <c r="G35" s="34"/>
      <c r="H35" s="8"/>
      <c r="I35" s="8"/>
      <c r="J35" s="7"/>
      <c r="K35" s="7"/>
      <c r="L35" s="81"/>
    </row>
    <row r="36" spans="1:12" x14ac:dyDescent="0.25">
      <c r="C36" s="15"/>
      <c r="D36" s="15"/>
      <c r="E36" s="1"/>
      <c r="G36" s="21"/>
    </row>
    <row r="37" spans="1:12" s="15" customFormat="1" x14ac:dyDescent="0.25">
      <c r="A37" s="6"/>
      <c r="B37" s="17"/>
      <c r="C37" s="38"/>
      <c r="D37"/>
      <c r="E37"/>
      <c r="F37"/>
      <c r="G37" s="16"/>
      <c r="H37" s="5"/>
      <c r="I37" s="20"/>
      <c r="J37" s="5"/>
      <c r="K37" s="5"/>
      <c r="L37" s="80"/>
    </row>
    <row r="38" spans="1:12" s="15" customFormat="1" x14ac:dyDescent="0.25">
      <c r="A38" s="6"/>
      <c r="B38" s="161"/>
      <c r="G38" s="162"/>
      <c r="H38" s="163"/>
      <c r="I38" s="163"/>
      <c r="J38" s="163"/>
      <c r="K38" s="163"/>
      <c r="L38" s="162"/>
    </row>
    <row r="39" spans="1:12" s="15" customFormat="1" x14ac:dyDescent="0.25">
      <c r="A39" s="6"/>
      <c r="B39" s="161"/>
      <c r="G39" s="164"/>
      <c r="H39" s="163"/>
      <c r="I39" s="163"/>
      <c r="J39" s="163"/>
      <c r="K39" s="163"/>
      <c r="L39" s="162"/>
    </row>
    <row r="40" spans="1:12" s="15" customFormat="1" x14ac:dyDescent="0.25">
      <c r="A40" s="6"/>
      <c r="B40" s="161"/>
      <c r="C40" s="19"/>
      <c r="D40" s="19"/>
      <c r="G40" s="162"/>
      <c r="H40" s="163"/>
      <c r="I40" s="163"/>
      <c r="J40" s="163"/>
      <c r="K40" s="163"/>
      <c r="L40" s="162"/>
    </row>
    <row r="41" spans="1:12" s="15" customFormat="1" x14ac:dyDescent="0.25">
      <c r="A41" s="6"/>
      <c r="B41" s="161"/>
      <c r="F41" s="19"/>
      <c r="G41" s="162"/>
      <c r="H41" s="163"/>
      <c r="I41" s="163"/>
      <c r="J41" s="163"/>
      <c r="K41" s="163"/>
      <c r="L41" s="162"/>
    </row>
    <row r="42" spans="1:12" s="15" customFormat="1" x14ac:dyDescent="0.25">
      <c r="A42" s="6"/>
      <c r="B42" s="161"/>
      <c r="G42" s="162"/>
      <c r="H42" s="163"/>
      <c r="I42" s="163"/>
      <c r="J42" s="163"/>
      <c r="K42" s="163"/>
      <c r="L42" s="162"/>
    </row>
    <row r="43" spans="1:12" s="15" customFormat="1" x14ac:dyDescent="0.25">
      <c r="A43" s="6"/>
      <c r="B43" s="161"/>
      <c r="G43" s="162"/>
      <c r="H43" s="163"/>
      <c r="I43" s="163"/>
      <c r="J43" s="163"/>
      <c r="K43" s="163"/>
      <c r="L43" s="162"/>
    </row>
    <row r="44" spans="1:12" s="15" customFormat="1" x14ac:dyDescent="0.25">
      <c r="A44" s="6"/>
      <c r="B44" s="161"/>
      <c r="F44" s="19"/>
      <c r="G44" s="162"/>
      <c r="H44" s="163"/>
      <c r="I44" s="163"/>
      <c r="J44" s="163"/>
      <c r="K44" s="163"/>
      <c r="L44" s="162"/>
    </row>
    <row r="45" spans="1:12" s="15" customFormat="1" x14ac:dyDescent="0.25">
      <c r="A45" s="6"/>
      <c r="B45" s="161"/>
      <c r="G45" s="162"/>
      <c r="H45" s="163"/>
      <c r="I45" s="163"/>
      <c r="J45" s="163"/>
      <c r="K45" s="163"/>
      <c r="L45" s="162"/>
    </row>
    <row r="46" spans="1:12" s="15" customFormat="1" x14ac:dyDescent="0.25">
      <c r="A46" s="6"/>
      <c r="B46" s="161"/>
      <c r="G46" s="162"/>
      <c r="H46" s="163"/>
      <c r="I46" s="163"/>
      <c r="J46" s="163"/>
      <c r="K46" s="163"/>
      <c r="L46" s="162"/>
    </row>
    <row r="47" spans="1:12" s="15" customFormat="1" x14ac:dyDescent="0.25">
      <c r="A47" s="6"/>
      <c r="B47" s="161"/>
      <c r="G47" s="162"/>
      <c r="H47" s="163"/>
      <c r="I47" s="163"/>
      <c r="J47" s="163"/>
      <c r="K47" s="163"/>
      <c r="L47" s="162"/>
    </row>
    <row r="48" spans="1:12" x14ac:dyDescent="0.25">
      <c r="B48" s="161"/>
      <c r="C48" s="15"/>
      <c r="D48" s="15"/>
      <c r="E48" s="15"/>
      <c r="F48" s="15"/>
      <c r="G48" s="162"/>
      <c r="H48" s="163"/>
      <c r="I48" s="163"/>
      <c r="J48" s="163"/>
      <c r="K48" s="163"/>
      <c r="L48" s="162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9"/>
  <sheetViews>
    <sheetView zoomScale="55" zoomScaleNormal="55" workbookViewId="0">
      <selection activeCell="L47" sqref="B1:L47"/>
    </sheetView>
  </sheetViews>
  <sheetFormatPr defaultRowHeight="13.2" x14ac:dyDescent="0.25"/>
  <cols>
    <col min="1" max="1" width="8" style="22" customWidth="1"/>
    <col min="2" max="2" width="9.5546875" style="17" customWidth="1"/>
    <col min="3" max="3" width="49.109375" customWidth="1"/>
    <col min="4" max="4" width="11.109375" bestFit="1" customWidth="1"/>
    <col min="5" max="5" width="11.6640625" customWidth="1"/>
    <col min="6" max="6" width="11.44140625" customWidth="1"/>
    <col min="7" max="7" width="33" style="5" customWidth="1"/>
    <col min="8" max="8" width="14.88671875" style="5" customWidth="1"/>
    <col min="9" max="9" width="12.88671875" style="5" customWidth="1"/>
    <col min="10" max="10" width="14.33203125" style="5" customWidth="1"/>
    <col min="11" max="11" width="13.33203125" style="16" customWidth="1"/>
    <col min="12" max="12" width="11.44140625" style="20" customWidth="1"/>
    <col min="15" max="15" width="10.109375" bestFit="1" customWidth="1"/>
  </cols>
  <sheetData>
    <row r="1" spans="1:15" ht="0.75" customHeight="1" thickBot="1" x14ac:dyDescent="0.3">
      <c r="B1" s="29"/>
      <c r="C1" s="28"/>
      <c r="D1" s="28"/>
      <c r="E1" s="28"/>
      <c r="F1" s="28"/>
      <c r="G1" s="30"/>
      <c r="H1" s="30"/>
      <c r="I1" s="30"/>
      <c r="J1" s="30"/>
      <c r="K1" s="31"/>
      <c r="L1" s="79"/>
    </row>
    <row r="2" spans="1:15" ht="27.75" customHeight="1" x14ac:dyDescent="0.25">
      <c r="B2" s="535" t="s">
        <v>335</v>
      </c>
      <c r="C2" s="536"/>
      <c r="D2" s="536"/>
      <c r="E2" s="536"/>
      <c r="F2" s="536"/>
      <c r="G2" s="536"/>
      <c r="H2" s="536"/>
      <c r="I2" s="536"/>
      <c r="J2" s="536"/>
      <c r="K2" s="536"/>
      <c r="L2" s="540"/>
    </row>
    <row r="3" spans="1:15" ht="27.75" customHeight="1" thickBot="1" x14ac:dyDescent="0.3">
      <c r="B3" s="541" t="s">
        <v>55</v>
      </c>
      <c r="C3" s="542"/>
      <c r="D3" s="542"/>
      <c r="E3" s="542"/>
      <c r="F3" s="542"/>
      <c r="G3" s="542"/>
      <c r="H3" s="542"/>
      <c r="I3" s="542"/>
      <c r="J3" s="542"/>
      <c r="K3" s="542"/>
      <c r="L3" s="543"/>
    </row>
    <row r="4" spans="1:15" ht="48" x14ac:dyDescent="0.25">
      <c r="B4" s="68" t="s">
        <v>10</v>
      </c>
      <c r="C4" s="10" t="s">
        <v>3</v>
      </c>
      <c r="D4" s="11" t="s">
        <v>15</v>
      </c>
      <c r="E4" s="10" t="s">
        <v>11</v>
      </c>
      <c r="F4" s="68" t="s">
        <v>40</v>
      </c>
      <c r="G4" s="11" t="s">
        <v>4</v>
      </c>
      <c r="H4" s="394" t="s">
        <v>5</v>
      </c>
      <c r="I4" s="10" t="s">
        <v>6</v>
      </c>
      <c r="J4" s="11" t="s">
        <v>13</v>
      </c>
      <c r="K4" s="10" t="s">
        <v>17</v>
      </c>
      <c r="L4" s="123" t="s">
        <v>38</v>
      </c>
    </row>
    <row r="5" spans="1:15" s="3" customFormat="1" x14ac:dyDescent="0.25">
      <c r="A5" s="37">
        <v>3232</v>
      </c>
      <c r="B5" s="82"/>
      <c r="C5" s="71" t="s">
        <v>51</v>
      </c>
      <c r="D5" s="72"/>
      <c r="E5" s="156"/>
      <c r="F5" s="374"/>
      <c r="G5" s="407"/>
      <c r="H5" s="395"/>
      <c r="I5" s="73"/>
      <c r="J5" s="72"/>
      <c r="K5" s="73"/>
      <c r="L5" s="124"/>
    </row>
    <row r="6" spans="1:15" s="3" customFormat="1" x14ac:dyDescent="0.25">
      <c r="A6" s="37">
        <v>3232</v>
      </c>
      <c r="B6" s="90" t="s">
        <v>89</v>
      </c>
      <c r="C6" s="103" t="s">
        <v>12</v>
      </c>
      <c r="D6" s="113" t="s">
        <v>29</v>
      </c>
      <c r="E6" s="93">
        <v>130000</v>
      </c>
      <c r="F6" s="375">
        <v>162500</v>
      </c>
      <c r="G6" s="97" t="s">
        <v>31</v>
      </c>
      <c r="H6" s="396" t="s">
        <v>18</v>
      </c>
      <c r="I6" s="92" t="s">
        <v>37</v>
      </c>
      <c r="J6" s="91" t="s">
        <v>20</v>
      </c>
      <c r="K6" s="92" t="s">
        <v>32</v>
      </c>
      <c r="L6" s="128"/>
    </row>
    <row r="7" spans="1:15" s="3" customFormat="1" x14ac:dyDescent="0.25">
      <c r="A7" s="37">
        <v>3232</v>
      </c>
      <c r="B7" s="85" t="s">
        <v>90</v>
      </c>
      <c r="C7" s="55" t="s">
        <v>77</v>
      </c>
      <c r="D7" s="139" t="s">
        <v>30</v>
      </c>
      <c r="E7" s="47">
        <v>11300</v>
      </c>
      <c r="F7" s="376">
        <f>E7*1.25</f>
        <v>14125</v>
      </c>
      <c r="G7" s="187" t="s">
        <v>233</v>
      </c>
      <c r="H7" s="397"/>
      <c r="I7" s="46"/>
      <c r="J7" s="64"/>
      <c r="K7" s="46"/>
      <c r="L7" s="125"/>
    </row>
    <row r="8" spans="1:15" s="22" customFormat="1" x14ac:dyDescent="0.25">
      <c r="A8" s="37">
        <v>3232</v>
      </c>
      <c r="B8" s="83" t="s">
        <v>91</v>
      </c>
      <c r="C8" s="76" t="s">
        <v>52</v>
      </c>
      <c r="D8" s="114" t="s">
        <v>21</v>
      </c>
      <c r="E8" s="45">
        <v>35000</v>
      </c>
      <c r="F8" s="376">
        <f>E8*1.25</f>
        <v>43750</v>
      </c>
      <c r="G8" s="187" t="s">
        <v>233</v>
      </c>
      <c r="H8" s="398"/>
      <c r="I8" s="46"/>
      <c r="J8" s="64"/>
      <c r="K8" s="46"/>
      <c r="L8" s="125"/>
    </row>
    <row r="9" spans="1:15" s="22" customFormat="1" x14ac:dyDescent="0.25">
      <c r="A9" s="37">
        <v>3232</v>
      </c>
      <c r="B9" s="84" t="s">
        <v>92</v>
      </c>
      <c r="C9" s="55" t="s">
        <v>0</v>
      </c>
      <c r="D9" s="102" t="s">
        <v>25</v>
      </c>
      <c r="E9" s="47">
        <v>10000</v>
      </c>
      <c r="F9" s="377">
        <f>E9*1.25</f>
        <v>12500</v>
      </c>
      <c r="G9" s="187" t="s">
        <v>43</v>
      </c>
      <c r="H9" s="397"/>
      <c r="I9" s="46"/>
      <c r="J9" s="64"/>
      <c r="K9" s="46"/>
      <c r="L9" s="126"/>
      <c r="O9" s="216"/>
    </row>
    <row r="10" spans="1:15" s="6" customFormat="1" x14ac:dyDescent="0.25">
      <c r="A10" s="37">
        <v>3232</v>
      </c>
      <c r="B10" s="182" t="s">
        <v>93</v>
      </c>
      <c r="C10" s="76" t="s">
        <v>1</v>
      </c>
      <c r="D10" s="143" t="s">
        <v>26</v>
      </c>
      <c r="E10" s="184">
        <v>10000</v>
      </c>
      <c r="F10" s="378">
        <v>16625</v>
      </c>
      <c r="G10" s="187" t="s">
        <v>42</v>
      </c>
      <c r="H10" s="398"/>
      <c r="I10" s="46"/>
      <c r="J10" s="64"/>
      <c r="K10" s="46"/>
      <c r="L10" s="183"/>
    </row>
    <row r="11" spans="1:15" s="7" customFormat="1" x14ac:dyDescent="0.25">
      <c r="A11" s="37">
        <v>3232</v>
      </c>
      <c r="B11" s="182" t="s">
        <v>94</v>
      </c>
      <c r="C11" s="76" t="s">
        <v>2</v>
      </c>
      <c r="D11" s="143" t="s">
        <v>27</v>
      </c>
      <c r="E11" s="185">
        <v>10000</v>
      </c>
      <c r="F11" s="379">
        <v>12500</v>
      </c>
      <c r="G11" s="187" t="s">
        <v>42</v>
      </c>
      <c r="H11" s="398"/>
      <c r="I11" s="46"/>
      <c r="J11" s="64"/>
      <c r="K11" s="46"/>
      <c r="L11" s="183"/>
    </row>
    <row r="12" spans="1:15" s="32" customFormat="1" x14ac:dyDescent="0.25">
      <c r="A12" s="37">
        <v>3232</v>
      </c>
      <c r="B12" s="84" t="s">
        <v>96</v>
      </c>
      <c r="C12" s="55" t="s">
        <v>36</v>
      </c>
      <c r="D12" s="102" t="s">
        <v>28</v>
      </c>
      <c r="E12" s="47">
        <v>10000</v>
      </c>
      <c r="F12" s="377">
        <f>E12*1.25</f>
        <v>12500</v>
      </c>
      <c r="G12" s="69" t="s">
        <v>42</v>
      </c>
      <c r="H12" s="397"/>
      <c r="I12" s="46"/>
      <c r="J12" s="64"/>
      <c r="K12" s="46"/>
      <c r="L12" s="125"/>
    </row>
    <row r="13" spans="1:15" s="32" customFormat="1" x14ac:dyDescent="0.25">
      <c r="A13" s="37">
        <v>3232</v>
      </c>
      <c r="B13" s="84" t="s">
        <v>97</v>
      </c>
      <c r="C13" s="55" t="s">
        <v>47</v>
      </c>
      <c r="D13" s="102" t="s">
        <v>26</v>
      </c>
      <c r="E13" s="47">
        <v>10000</v>
      </c>
      <c r="F13" s="377">
        <f>E13*1.25</f>
        <v>12500</v>
      </c>
      <c r="G13" s="69" t="s">
        <v>42</v>
      </c>
      <c r="H13" s="397"/>
      <c r="I13" s="46"/>
      <c r="J13" s="64"/>
      <c r="K13" s="46"/>
      <c r="L13" s="125"/>
    </row>
    <row r="14" spans="1:15" s="32" customFormat="1" x14ac:dyDescent="0.25">
      <c r="A14" s="37">
        <v>3232</v>
      </c>
      <c r="B14" s="182" t="s">
        <v>242</v>
      </c>
      <c r="C14" s="54" t="s">
        <v>53</v>
      </c>
      <c r="D14" s="186" t="s">
        <v>50</v>
      </c>
      <c r="E14" s="185">
        <v>10000</v>
      </c>
      <c r="F14" s="379">
        <v>12500</v>
      </c>
      <c r="G14" s="187" t="s">
        <v>42</v>
      </c>
      <c r="H14" s="398"/>
      <c r="I14" s="46"/>
      <c r="J14" s="64"/>
      <c r="K14" s="46"/>
      <c r="L14" s="187"/>
    </row>
    <row r="15" spans="1:15" s="6" customFormat="1" ht="15" customHeight="1" thickBot="1" x14ac:dyDescent="0.3">
      <c r="A15" s="37">
        <v>3232</v>
      </c>
      <c r="B15" s="84" t="s">
        <v>95</v>
      </c>
      <c r="C15" s="56" t="s">
        <v>56</v>
      </c>
      <c r="D15" s="102" t="s">
        <v>57</v>
      </c>
      <c r="E15" s="47">
        <v>13000</v>
      </c>
      <c r="F15" s="377">
        <f>E15*1.25</f>
        <v>16250</v>
      </c>
      <c r="G15" s="69" t="s">
        <v>42</v>
      </c>
      <c r="H15" s="397"/>
      <c r="I15" s="46"/>
      <c r="J15" s="64"/>
      <c r="K15" s="46"/>
      <c r="L15" s="125"/>
    </row>
    <row r="16" spans="1:15" ht="13.8" thickBot="1" x14ac:dyDescent="0.3">
      <c r="A16" s="37">
        <v>3232</v>
      </c>
      <c r="B16" s="129" t="s">
        <v>154</v>
      </c>
      <c r="C16" s="130" t="s">
        <v>14</v>
      </c>
      <c r="D16" s="131" t="s">
        <v>23</v>
      </c>
      <c r="E16" s="132">
        <v>22500</v>
      </c>
      <c r="F16" s="380">
        <f>E16*1.25</f>
        <v>28125</v>
      </c>
      <c r="G16" s="408" t="s">
        <v>43</v>
      </c>
      <c r="H16" s="399"/>
      <c r="I16" s="89"/>
      <c r="J16" s="88"/>
      <c r="K16" s="89"/>
      <c r="L16" s="133"/>
      <c r="M16" s="134"/>
      <c r="N16" s="14"/>
    </row>
    <row r="17" spans="1:37" s="15" customFormat="1" ht="14.25" customHeight="1" x14ac:dyDescent="0.25">
      <c r="A17" s="37">
        <v>3232</v>
      </c>
      <c r="B17" s="233" t="s">
        <v>98</v>
      </c>
      <c r="C17" s="232" t="s">
        <v>102</v>
      </c>
      <c r="D17" s="236" t="s">
        <v>259</v>
      </c>
      <c r="E17" s="238">
        <v>4500</v>
      </c>
      <c r="F17" s="381">
        <v>5625</v>
      </c>
      <c r="G17" s="88" t="s">
        <v>43</v>
      </c>
      <c r="H17" s="400"/>
      <c r="I17" s="89"/>
      <c r="J17" s="88"/>
      <c r="K17" s="100"/>
      <c r="L17" s="240"/>
    </row>
    <row r="18" spans="1:37" s="3" customFormat="1" ht="26.4" x14ac:dyDescent="0.25">
      <c r="A18" s="37">
        <v>3232</v>
      </c>
      <c r="B18" s="234" t="s">
        <v>99</v>
      </c>
      <c r="C18" s="262" t="s">
        <v>72</v>
      </c>
      <c r="D18" s="235" t="s">
        <v>63</v>
      </c>
      <c r="E18" s="237">
        <v>15000</v>
      </c>
      <c r="F18" s="382">
        <f>E18*1.25</f>
        <v>18750</v>
      </c>
      <c r="G18" s="239" t="s">
        <v>43</v>
      </c>
      <c r="H18" s="401"/>
      <c r="I18" s="105"/>
      <c r="J18" s="106"/>
      <c r="K18" s="145"/>
      <c r="L18" s="150"/>
    </row>
    <row r="19" spans="1:37" s="181" customFormat="1" ht="56.25" customHeight="1" x14ac:dyDescent="0.25">
      <c r="A19" s="181">
        <v>3232</v>
      </c>
      <c r="B19" s="527" t="s">
        <v>100</v>
      </c>
      <c r="C19" s="527" t="s">
        <v>121</v>
      </c>
      <c r="D19" s="527" t="s">
        <v>28</v>
      </c>
      <c r="E19" s="528" t="s">
        <v>346</v>
      </c>
      <c r="F19" s="529" t="s">
        <v>347</v>
      </c>
      <c r="G19" s="530" t="s">
        <v>33</v>
      </c>
      <c r="H19" s="531" t="s">
        <v>18</v>
      </c>
      <c r="I19" s="532" t="s">
        <v>19</v>
      </c>
      <c r="J19" s="533" t="s">
        <v>122</v>
      </c>
      <c r="K19" s="465" t="s">
        <v>32</v>
      </c>
      <c r="L19" s="534" t="s">
        <v>348</v>
      </c>
    </row>
    <row r="20" spans="1:37" s="3" customFormat="1" ht="24.75" customHeight="1" x14ac:dyDescent="0.25">
      <c r="A20" s="37"/>
      <c r="B20" s="263"/>
      <c r="C20" s="264"/>
      <c r="D20" s="265"/>
      <c r="E20" s="266"/>
      <c r="F20" s="383"/>
      <c r="G20" s="265"/>
      <c r="H20" s="402"/>
      <c r="I20" s="49"/>
      <c r="J20" s="112"/>
      <c r="K20" s="99"/>
      <c r="L20" s="241"/>
    </row>
    <row r="21" spans="1:37" s="3" customFormat="1" x14ac:dyDescent="0.25">
      <c r="A21" s="37"/>
      <c r="B21" s="202"/>
      <c r="C21" s="267" t="s">
        <v>8</v>
      </c>
      <c r="D21" s="268"/>
      <c r="E21" s="269"/>
      <c r="F21" s="384"/>
      <c r="G21" s="409"/>
      <c r="H21" s="402"/>
      <c r="I21" s="49"/>
      <c r="J21" s="112"/>
      <c r="K21" s="99"/>
      <c r="L21" s="70"/>
    </row>
    <row r="22" spans="1:37" ht="26.4" x14ac:dyDescent="0.25">
      <c r="A22" s="22">
        <v>3232</v>
      </c>
      <c r="B22" s="223" t="s">
        <v>243</v>
      </c>
      <c r="C22" s="224" t="s">
        <v>112</v>
      </c>
      <c r="D22" s="113" t="s">
        <v>46</v>
      </c>
      <c r="E22" s="93">
        <v>800000</v>
      </c>
      <c r="F22" s="385">
        <v>1000000</v>
      </c>
      <c r="G22" s="94" t="s">
        <v>33</v>
      </c>
      <c r="H22" s="396" t="s">
        <v>18</v>
      </c>
      <c r="I22" s="92" t="s">
        <v>19</v>
      </c>
      <c r="J22" s="94" t="s">
        <v>85</v>
      </c>
      <c r="K22" s="122" t="s">
        <v>32</v>
      </c>
      <c r="L22" s="97" t="s">
        <v>58</v>
      </c>
    </row>
    <row r="23" spans="1:37" ht="39.6" x14ac:dyDescent="0.25">
      <c r="A23" s="22">
        <v>4214</v>
      </c>
      <c r="B23" s="225" t="s">
        <v>104</v>
      </c>
      <c r="C23" s="270" t="s">
        <v>110</v>
      </c>
      <c r="D23" s="221" t="s">
        <v>83</v>
      </c>
      <c r="E23" s="47">
        <v>25000</v>
      </c>
      <c r="F23" s="386">
        <v>31250</v>
      </c>
      <c r="G23" s="70" t="s">
        <v>43</v>
      </c>
      <c r="H23" s="402"/>
      <c r="I23" s="49"/>
      <c r="J23" s="112"/>
      <c r="K23" s="99"/>
      <c r="L23" s="70"/>
    </row>
    <row r="24" spans="1:37" ht="26.4" x14ac:dyDescent="0.25">
      <c r="A24" s="22">
        <v>4511</v>
      </c>
      <c r="B24" s="225" t="s">
        <v>155</v>
      </c>
      <c r="C24" s="270" t="s">
        <v>109</v>
      </c>
      <c r="D24" s="221" t="s">
        <v>83</v>
      </c>
      <c r="E24" s="47">
        <v>25000</v>
      </c>
      <c r="F24" s="386">
        <f>E24*1.25</f>
        <v>31250</v>
      </c>
      <c r="G24" s="70" t="s">
        <v>43</v>
      </c>
      <c r="H24" s="367"/>
      <c r="I24" s="191"/>
      <c r="J24" s="190"/>
      <c r="K24" s="192"/>
      <c r="L24" s="193"/>
    </row>
    <row r="25" spans="1:37" s="205" customFormat="1" ht="26.4" x14ac:dyDescent="0.25">
      <c r="A25" s="346">
        <v>4511</v>
      </c>
      <c r="B25" s="226" t="s">
        <v>106</v>
      </c>
      <c r="C25" s="227" t="s">
        <v>123</v>
      </c>
      <c r="D25" s="524" t="s">
        <v>210</v>
      </c>
      <c r="E25" s="525">
        <v>120000</v>
      </c>
      <c r="F25" s="385">
        <v>150000</v>
      </c>
      <c r="G25" s="91" t="s">
        <v>84</v>
      </c>
      <c r="H25" s="526" t="s">
        <v>18</v>
      </c>
      <c r="I25" s="92" t="s">
        <v>19</v>
      </c>
      <c r="J25" s="505" t="s">
        <v>344</v>
      </c>
      <c r="K25" s="122" t="s">
        <v>32</v>
      </c>
      <c r="L25" s="505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1:37" s="194" customFormat="1" ht="26.4" x14ac:dyDescent="0.25">
      <c r="A26" s="295">
        <v>3237</v>
      </c>
      <c r="B26" s="226" t="s">
        <v>107</v>
      </c>
      <c r="C26" s="227" t="s">
        <v>111</v>
      </c>
      <c r="D26" s="113" t="s">
        <v>258</v>
      </c>
      <c r="E26" s="93">
        <v>115000</v>
      </c>
      <c r="F26" s="385">
        <v>143750</v>
      </c>
      <c r="G26" s="94" t="s">
        <v>31</v>
      </c>
      <c r="H26" s="396" t="s">
        <v>18</v>
      </c>
      <c r="I26" s="92" t="s">
        <v>37</v>
      </c>
      <c r="J26" s="94" t="s">
        <v>215</v>
      </c>
      <c r="K26" s="188" t="s">
        <v>32</v>
      </c>
      <c r="L26" s="189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194" customFormat="1" x14ac:dyDescent="0.25">
      <c r="A27" s="295">
        <v>4223</v>
      </c>
      <c r="B27" s="226" t="s">
        <v>108</v>
      </c>
      <c r="C27" s="227" t="s">
        <v>124</v>
      </c>
      <c r="D27" s="222" t="s">
        <v>156</v>
      </c>
      <c r="E27" s="93">
        <v>230000</v>
      </c>
      <c r="F27" s="385">
        <v>287500</v>
      </c>
      <c r="G27" s="94" t="s">
        <v>84</v>
      </c>
      <c r="H27" s="396" t="s">
        <v>18</v>
      </c>
      <c r="I27" s="92" t="s">
        <v>19</v>
      </c>
      <c r="J27" s="94" t="s">
        <v>214</v>
      </c>
      <c r="K27" s="188" t="s">
        <v>32</v>
      </c>
      <c r="L27" s="189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194" customFormat="1" ht="26.4" x14ac:dyDescent="0.25">
      <c r="A28" s="295">
        <v>3232</v>
      </c>
      <c r="B28" s="226" t="s">
        <v>304</v>
      </c>
      <c r="C28" s="227" t="s">
        <v>212</v>
      </c>
      <c r="D28" s="222" t="s">
        <v>211</v>
      </c>
      <c r="E28" s="93">
        <v>170000</v>
      </c>
      <c r="F28" s="385">
        <v>212500</v>
      </c>
      <c r="G28" s="94" t="s">
        <v>33</v>
      </c>
      <c r="H28" s="403" t="s">
        <v>18</v>
      </c>
      <c r="I28" s="92" t="s">
        <v>19</v>
      </c>
      <c r="J28" s="261" t="s">
        <v>213</v>
      </c>
      <c r="K28" s="188" t="s">
        <v>32</v>
      </c>
      <c r="L28" s="189" t="s">
        <v>58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5">
      <c r="B29" s="85"/>
      <c r="C29" s="271"/>
      <c r="D29" s="272"/>
      <c r="E29" s="136"/>
      <c r="F29" s="387"/>
      <c r="G29" s="112"/>
      <c r="H29" s="404"/>
      <c r="I29" s="172"/>
      <c r="J29" s="147"/>
      <c r="K29" s="171"/>
      <c r="L29" s="193"/>
    </row>
    <row r="30" spans="1:37" ht="26.4" x14ac:dyDescent="0.25">
      <c r="B30" s="274"/>
      <c r="C30" s="275" t="s">
        <v>59</v>
      </c>
      <c r="D30" s="276"/>
      <c r="E30" s="277"/>
      <c r="F30" s="388"/>
      <c r="G30" s="112"/>
      <c r="H30" s="278"/>
      <c r="I30" s="279"/>
      <c r="J30" s="280"/>
      <c r="K30" s="281"/>
      <c r="L30" s="282"/>
    </row>
    <row r="31" spans="1:37" s="194" customFormat="1" x14ac:dyDescent="0.25">
      <c r="A31" s="295"/>
      <c r="B31" s="283"/>
      <c r="C31" s="284"/>
      <c r="D31" s="285"/>
      <c r="E31" s="285"/>
      <c r="F31" s="389"/>
      <c r="G31" s="285"/>
      <c r="H31" s="405"/>
      <c r="I31" s="286"/>
      <c r="J31" s="285"/>
      <c r="K31" s="286"/>
      <c r="L31" s="286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5">
      <c r="A32" s="32">
        <v>3232</v>
      </c>
      <c r="B32" s="210" t="s">
        <v>101</v>
      </c>
      <c r="C32" s="318" t="s">
        <v>60</v>
      </c>
      <c r="D32" s="319" t="s">
        <v>64</v>
      </c>
      <c r="E32" s="320">
        <v>20000</v>
      </c>
      <c r="F32" s="376">
        <f>E32*1.25</f>
        <v>25000</v>
      </c>
      <c r="G32" s="147" t="s">
        <v>43</v>
      </c>
      <c r="H32" s="406"/>
      <c r="I32" s="152"/>
      <c r="J32" s="152"/>
      <c r="K32" s="230"/>
      <c r="L32" s="231"/>
    </row>
    <row r="33" spans="1:12" s="15" customFormat="1" ht="24" customHeight="1" x14ac:dyDescent="0.25">
      <c r="A33" s="32">
        <v>3232</v>
      </c>
      <c r="B33" s="210" t="s">
        <v>274</v>
      </c>
      <c r="C33" s="318" t="s">
        <v>239</v>
      </c>
      <c r="D33" s="319" t="s">
        <v>240</v>
      </c>
      <c r="E33" s="320">
        <v>20000</v>
      </c>
      <c r="F33" s="376">
        <v>25000</v>
      </c>
      <c r="G33" s="147" t="s">
        <v>43</v>
      </c>
      <c r="H33" s="406"/>
      <c r="I33" s="152"/>
      <c r="J33" s="152"/>
      <c r="K33" s="230"/>
      <c r="L33" s="231"/>
    </row>
    <row r="34" spans="1:12" s="15" customFormat="1" ht="25.5" customHeight="1" x14ac:dyDescent="0.25">
      <c r="A34" s="32">
        <v>3232</v>
      </c>
      <c r="B34" s="210" t="s">
        <v>105</v>
      </c>
      <c r="C34" s="318" t="s">
        <v>204</v>
      </c>
      <c r="D34" s="319" t="s">
        <v>103</v>
      </c>
      <c r="E34" s="320">
        <v>6000</v>
      </c>
      <c r="F34" s="376">
        <f>E34*1.25</f>
        <v>7500</v>
      </c>
      <c r="G34" s="147" t="s">
        <v>43</v>
      </c>
      <c r="H34" s="406"/>
      <c r="I34" s="152"/>
      <c r="J34" s="152"/>
      <c r="K34" s="230"/>
      <c r="L34" s="231"/>
    </row>
    <row r="35" spans="1:12" ht="27" customHeight="1" x14ac:dyDescent="0.25">
      <c r="A35" s="22">
        <v>3232</v>
      </c>
      <c r="B35" s="313" t="s">
        <v>244</v>
      </c>
      <c r="C35" s="321" t="s">
        <v>209</v>
      </c>
      <c r="D35" s="315" t="s">
        <v>241</v>
      </c>
      <c r="E35" s="316">
        <v>20000</v>
      </c>
      <c r="F35" s="390">
        <f>E35*1.25</f>
        <v>25000</v>
      </c>
      <c r="G35" s="69" t="s">
        <v>43</v>
      </c>
      <c r="H35" s="367"/>
      <c r="I35" s="152"/>
      <c r="J35" s="152"/>
      <c r="K35" s="230"/>
      <c r="L35" s="151"/>
    </row>
    <row r="36" spans="1:12" x14ac:dyDescent="0.25">
      <c r="B36" s="207"/>
      <c r="C36" s="287" t="s">
        <v>34</v>
      </c>
      <c r="D36" s="155"/>
      <c r="E36" s="228"/>
      <c r="F36" s="391"/>
      <c r="G36" s="69"/>
      <c r="H36" s="367"/>
      <c r="I36" s="152"/>
      <c r="J36" s="152"/>
      <c r="K36" s="230"/>
      <c r="L36" s="151"/>
    </row>
    <row r="37" spans="1:12" x14ac:dyDescent="0.25">
      <c r="B37" s="207"/>
      <c r="C37" s="287"/>
      <c r="D37" s="366"/>
      <c r="E37" s="228"/>
      <c r="F37" s="391"/>
      <c r="G37" s="69"/>
      <c r="H37" s="367"/>
      <c r="I37" s="191"/>
      <c r="J37" s="152"/>
      <c r="K37" s="192"/>
      <c r="L37" s="151"/>
    </row>
    <row r="38" spans="1:12" s="6" customFormat="1" ht="13.8" thickBot="1" x14ac:dyDescent="0.3">
      <c r="A38" s="22">
        <v>4231</v>
      </c>
      <c r="B38" s="288" t="s">
        <v>245</v>
      </c>
      <c r="C38" s="289" t="s">
        <v>125</v>
      </c>
      <c r="D38" s="290" t="s">
        <v>126</v>
      </c>
      <c r="E38" s="291">
        <v>26000</v>
      </c>
      <c r="F38" s="393">
        <v>32500</v>
      </c>
      <c r="G38" s="292" t="s">
        <v>44</v>
      </c>
      <c r="H38" s="293"/>
      <c r="I38" s="214"/>
      <c r="J38" s="213"/>
      <c r="K38" s="294"/>
      <c r="L38" s="215"/>
    </row>
    <row r="39" spans="1:12" s="6" customFormat="1" ht="39.6" x14ac:dyDescent="0.25">
      <c r="A39" s="32"/>
      <c r="B39" s="411" t="s">
        <v>272</v>
      </c>
      <c r="C39" s="318" t="s">
        <v>273</v>
      </c>
      <c r="D39" s="270" t="s">
        <v>285</v>
      </c>
      <c r="E39" s="154">
        <v>4500</v>
      </c>
      <c r="F39" s="391">
        <v>5625</v>
      </c>
      <c r="G39" s="187" t="s">
        <v>43</v>
      </c>
      <c r="H39" s="406"/>
      <c r="I39" s="191"/>
      <c r="J39" s="152"/>
      <c r="K39" s="192"/>
      <c r="L39" s="230" t="s">
        <v>271</v>
      </c>
    </row>
    <row r="40" spans="1:12" s="9" customFormat="1" ht="26.4" x14ac:dyDescent="0.25">
      <c r="A40" s="32"/>
      <c r="B40" s="411" t="s">
        <v>276</v>
      </c>
      <c r="C40" s="318" t="s">
        <v>277</v>
      </c>
      <c r="D40" s="270" t="s">
        <v>278</v>
      </c>
      <c r="E40" s="154">
        <v>4000</v>
      </c>
      <c r="F40" s="391">
        <v>6000</v>
      </c>
      <c r="G40" s="187" t="s">
        <v>44</v>
      </c>
      <c r="H40" s="406"/>
      <c r="I40" s="191"/>
      <c r="J40" s="152"/>
      <c r="K40" s="192"/>
      <c r="L40" s="230" t="s">
        <v>271</v>
      </c>
    </row>
    <row r="41" spans="1:12" s="15" customFormat="1" ht="26.4" x14ac:dyDescent="0.25">
      <c r="A41" s="466"/>
      <c r="B41" s="207" t="s">
        <v>282</v>
      </c>
      <c r="C41" s="467" t="s">
        <v>283</v>
      </c>
      <c r="D41" s="366" t="s">
        <v>284</v>
      </c>
      <c r="E41" s="228">
        <v>7500</v>
      </c>
      <c r="F41" s="468">
        <v>9375</v>
      </c>
      <c r="G41" s="69" t="s">
        <v>43</v>
      </c>
      <c r="H41" s="367"/>
      <c r="I41" s="209"/>
      <c r="J41" s="190"/>
      <c r="K41" s="469"/>
      <c r="L41" s="193" t="s">
        <v>271</v>
      </c>
    </row>
    <row r="42" spans="1:12" s="15" customFormat="1" ht="39.6" x14ac:dyDescent="0.25">
      <c r="A42" s="296"/>
      <c r="B42" s="368" t="s">
        <v>314</v>
      </c>
      <c r="C42" s="369" t="s">
        <v>319</v>
      </c>
      <c r="D42" s="370" t="s">
        <v>64</v>
      </c>
      <c r="E42" s="364">
        <v>4200</v>
      </c>
      <c r="F42" s="392">
        <v>5250</v>
      </c>
      <c r="G42" s="125" t="s">
        <v>43</v>
      </c>
      <c r="H42" s="371"/>
      <c r="I42" s="372"/>
      <c r="J42" s="153"/>
      <c r="K42" s="373"/>
      <c r="L42" s="151" t="s">
        <v>271</v>
      </c>
    </row>
    <row r="43" spans="1:12" s="15" customFormat="1" ht="26.4" x14ac:dyDescent="0.25">
      <c r="A43" s="296"/>
      <c r="B43" s="368" t="s">
        <v>315</v>
      </c>
      <c r="C43" s="369" t="s">
        <v>320</v>
      </c>
      <c r="D43" s="370" t="s">
        <v>322</v>
      </c>
      <c r="E43" s="470" t="s">
        <v>321</v>
      </c>
      <c r="F43" s="392">
        <v>18750</v>
      </c>
      <c r="G43" s="125" t="s">
        <v>43</v>
      </c>
      <c r="H43" s="371"/>
      <c r="I43" s="372"/>
      <c r="J43" s="153"/>
      <c r="K43" s="373"/>
      <c r="L43" s="151" t="s">
        <v>271</v>
      </c>
    </row>
    <row r="44" spans="1:12" s="15" customFormat="1" ht="26.4" x14ac:dyDescent="0.25">
      <c r="A44" s="296"/>
      <c r="B44" s="368" t="s">
        <v>316</v>
      </c>
      <c r="C44" s="369" t="s">
        <v>323</v>
      </c>
      <c r="D44" s="370" t="s">
        <v>324</v>
      </c>
      <c r="E44" s="364">
        <v>19000</v>
      </c>
      <c r="F44" s="392">
        <v>23750</v>
      </c>
      <c r="G44" s="125" t="s">
        <v>44</v>
      </c>
      <c r="H44" s="371"/>
      <c r="I44" s="372"/>
      <c r="J44" s="153"/>
      <c r="K44" s="373"/>
      <c r="L44" s="151" t="s">
        <v>271</v>
      </c>
    </row>
    <row r="45" spans="1:12" s="15" customFormat="1" ht="26.4" x14ac:dyDescent="0.25">
      <c r="A45" s="296"/>
      <c r="B45" s="368" t="s">
        <v>318</v>
      </c>
      <c r="C45" s="369" t="s">
        <v>325</v>
      </c>
      <c r="D45" s="370" t="s">
        <v>324</v>
      </c>
      <c r="E45" s="364">
        <v>7000</v>
      </c>
      <c r="F45" s="392">
        <v>8750</v>
      </c>
      <c r="G45" s="125" t="s">
        <v>44</v>
      </c>
      <c r="H45" s="371"/>
      <c r="I45" s="372"/>
      <c r="J45" s="153"/>
      <c r="K45" s="373"/>
      <c r="L45" s="151" t="s">
        <v>271</v>
      </c>
    </row>
    <row r="46" spans="1:12" ht="26.4" x14ac:dyDescent="0.25">
      <c r="A46" s="296"/>
      <c r="B46" s="368" t="s">
        <v>317</v>
      </c>
      <c r="C46" s="369" t="s">
        <v>326</v>
      </c>
      <c r="D46" s="370" t="s">
        <v>211</v>
      </c>
      <c r="E46" s="364">
        <v>25000</v>
      </c>
      <c r="F46" s="392">
        <v>31250</v>
      </c>
      <c r="G46" s="125" t="s">
        <v>43</v>
      </c>
      <c r="H46" s="371"/>
      <c r="I46" s="372"/>
      <c r="J46" s="153"/>
      <c r="K46" s="373"/>
      <c r="L46" s="151" t="s">
        <v>271</v>
      </c>
    </row>
    <row r="47" spans="1:12" ht="13.8" thickBot="1" x14ac:dyDescent="0.3">
      <c r="B47" s="288"/>
      <c r="C47" s="289"/>
      <c r="D47" s="290"/>
      <c r="E47" s="291"/>
      <c r="F47" s="393"/>
      <c r="G47" s="292"/>
      <c r="H47" s="293"/>
      <c r="I47" s="214"/>
      <c r="J47" s="213"/>
      <c r="K47" s="294"/>
      <c r="L47" s="215"/>
    </row>
    <row r="48" spans="1:12" x14ac:dyDescent="0.25">
      <c r="J48" s="229"/>
    </row>
    <row r="49" spans="2:10" x14ac:dyDescent="0.25">
      <c r="J49" s="229"/>
    </row>
    <row r="50" spans="2:10" x14ac:dyDescent="0.25">
      <c r="C50" s="1"/>
    </row>
    <row r="53" spans="2:10" ht="14.4" x14ac:dyDescent="0.25">
      <c r="B53" s="23"/>
      <c r="C53" s="24"/>
      <c r="D53" s="25"/>
      <c r="E53" s="25"/>
      <c r="F53" s="25"/>
    </row>
    <row r="54" spans="2:10" ht="14.4" x14ac:dyDescent="0.25">
      <c r="B54" s="25"/>
      <c r="C54" s="26"/>
      <c r="D54" s="25"/>
      <c r="E54" s="25"/>
      <c r="F54" s="25"/>
    </row>
    <row r="55" spans="2:10" ht="14.4" x14ac:dyDescent="0.25">
      <c r="B55" s="25"/>
      <c r="C55" s="26"/>
      <c r="D55" s="25"/>
      <c r="E55" s="25"/>
      <c r="F55" s="25"/>
    </row>
    <row r="56" spans="2:10" ht="14.4" x14ac:dyDescent="0.25">
      <c r="B56" s="25"/>
      <c r="C56" s="26"/>
      <c r="D56" s="25"/>
      <c r="E56" s="25"/>
      <c r="F56" s="25"/>
    </row>
    <row r="57" spans="2:10" ht="14.4" x14ac:dyDescent="0.25">
      <c r="B57" s="23"/>
      <c r="C57" s="27"/>
      <c r="D57" s="23"/>
      <c r="E57" s="23"/>
      <c r="F57" s="23"/>
    </row>
    <row r="58" spans="2:10" ht="14.4" x14ac:dyDescent="0.25">
      <c r="B58" s="23"/>
      <c r="C58" s="27"/>
      <c r="D58" s="23"/>
      <c r="E58" s="23"/>
      <c r="F58" s="23"/>
    </row>
    <row r="59" spans="2:10" ht="14.4" x14ac:dyDescent="0.25">
      <c r="B59" s="25"/>
      <c r="C59" s="26"/>
      <c r="D59" s="25"/>
      <c r="E59" s="25"/>
      <c r="F59" s="25"/>
    </row>
  </sheetData>
  <mergeCells count="2">
    <mergeCell ref="B2:L2"/>
    <mergeCell ref="B3:L3"/>
  </mergeCells>
  <phoneticPr fontId="6" type="noConversion"/>
  <printOptions horizontalCentered="1" verticalCentered="1"/>
  <pageMargins left="0.25" right="0.25" top="0.75" bottom="0.75" header="0.3" footer="0.3"/>
  <pageSetup paperSize="9" scale="3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87"/>
  <sheetViews>
    <sheetView tabSelected="1" zoomScale="55" zoomScaleNormal="55" workbookViewId="0">
      <selection activeCell="M50" sqref="B1:M50"/>
    </sheetView>
  </sheetViews>
  <sheetFormatPr defaultRowHeight="13.2" x14ac:dyDescent="0.25"/>
  <cols>
    <col min="1" max="1" width="6.44140625" customWidth="1"/>
    <col min="2" max="2" width="8.109375" style="22" customWidth="1"/>
    <col min="3" max="3" width="2.109375" style="17" customWidth="1"/>
    <col min="4" max="4" width="35.44140625" style="22" customWidth="1"/>
    <col min="5" max="5" width="11.109375" bestFit="1" customWidth="1"/>
    <col min="6" max="6" width="11.44140625" customWidth="1"/>
    <col min="7" max="7" width="11.109375" customWidth="1"/>
    <col min="8" max="8" width="33.33203125" style="5" customWidth="1"/>
    <col min="9" max="9" width="13.33203125" style="5" customWidth="1"/>
    <col min="10" max="10" width="13.109375" style="5" customWidth="1"/>
    <col min="11" max="11" width="13.44140625" style="5" customWidth="1"/>
    <col min="12" max="12" width="11.44140625" style="16" customWidth="1"/>
    <col min="13" max="13" width="13.5546875" style="78" customWidth="1"/>
  </cols>
  <sheetData>
    <row r="1" spans="1:13" ht="0.75" customHeight="1" thickBot="1" x14ac:dyDescent="0.3">
      <c r="B1" s="299"/>
      <c r="C1" s="29"/>
      <c r="D1" s="299"/>
      <c r="E1" s="28"/>
      <c r="F1" s="28"/>
      <c r="G1" s="28"/>
      <c r="H1" s="30"/>
      <c r="I1" s="30"/>
      <c r="J1" s="30"/>
      <c r="K1" s="30"/>
      <c r="L1" s="31"/>
      <c r="M1" s="77"/>
    </row>
    <row r="2" spans="1:13" ht="27.75" customHeight="1" x14ac:dyDescent="0.25">
      <c r="B2" s="535" t="s">
        <v>335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40"/>
    </row>
    <row r="3" spans="1:13" ht="27.75" customHeight="1" thickBot="1" x14ac:dyDescent="0.3">
      <c r="B3" s="546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8"/>
    </row>
    <row r="4" spans="1:13" ht="48" x14ac:dyDescent="0.25">
      <c r="A4" s="323"/>
      <c r="B4" s="544" t="s">
        <v>10</v>
      </c>
      <c r="C4" s="545"/>
      <c r="D4" s="300" t="s">
        <v>3</v>
      </c>
      <c r="E4" s="11" t="s">
        <v>15</v>
      </c>
      <c r="F4" s="11" t="s">
        <v>11</v>
      </c>
      <c r="G4" s="10" t="s">
        <v>40</v>
      </c>
      <c r="H4" s="11" t="s">
        <v>4</v>
      </c>
      <c r="I4" s="10" t="s">
        <v>5</v>
      </c>
      <c r="J4" s="68" t="s">
        <v>6</v>
      </c>
      <c r="K4" s="11" t="s">
        <v>13</v>
      </c>
      <c r="L4" s="10" t="s">
        <v>17</v>
      </c>
      <c r="M4" s="101" t="s">
        <v>38</v>
      </c>
    </row>
    <row r="5" spans="1:13" s="32" customFormat="1" ht="5.25" customHeight="1" x14ac:dyDescent="0.25">
      <c r="A5" s="225"/>
      <c r="B5" s="86"/>
      <c r="C5" s="67"/>
      <c r="D5" s="57"/>
      <c r="E5" s="114"/>
      <c r="F5" s="62"/>
      <c r="G5" s="75"/>
      <c r="H5" s="64"/>
      <c r="I5" s="46"/>
      <c r="J5" s="87"/>
      <c r="K5" s="64"/>
      <c r="L5" s="98"/>
      <c r="M5" s="69"/>
    </row>
    <row r="6" spans="1:13" s="33" customFormat="1" ht="16.5" customHeight="1" x14ac:dyDescent="0.25">
      <c r="A6" s="324"/>
      <c r="B6" s="307" t="s">
        <v>157</v>
      </c>
      <c r="C6" s="244"/>
      <c r="D6" s="245"/>
      <c r="E6" s="356"/>
      <c r="F6" s="246"/>
      <c r="G6" s="247"/>
      <c r="H6" s="246"/>
      <c r="I6" s="247"/>
      <c r="J6" s="246"/>
      <c r="K6" s="246"/>
      <c r="L6" s="243"/>
      <c r="M6" s="298"/>
    </row>
    <row r="7" spans="1:13" s="33" customFormat="1" ht="42" customHeight="1" x14ac:dyDescent="0.25">
      <c r="A7" s="324"/>
      <c r="B7" s="363" t="s">
        <v>296</v>
      </c>
      <c r="C7" s="489"/>
      <c r="D7" s="32" t="s">
        <v>289</v>
      </c>
      <c r="E7" s="143">
        <v>48760000</v>
      </c>
      <c r="F7" s="250">
        <v>20000</v>
      </c>
      <c r="G7" s="242">
        <v>25000</v>
      </c>
      <c r="H7" s="187" t="s">
        <v>44</v>
      </c>
      <c r="I7" s="353"/>
      <c r="J7" s="354"/>
      <c r="K7" s="355"/>
      <c r="L7" s="32"/>
      <c r="M7" s="183" t="s">
        <v>291</v>
      </c>
    </row>
    <row r="8" spans="1:13" s="33" customFormat="1" ht="67.5" customHeight="1" x14ac:dyDescent="0.25">
      <c r="A8" s="324"/>
      <c r="B8" s="363" t="s">
        <v>297</v>
      </c>
      <c r="C8" s="489"/>
      <c r="D8" s="490" t="s">
        <v>292</v>
      </c>
      <c r="E8" s="143" t="s">
        <v>293</v>
      </c>
      <c r="F8" s="250">
        <v>160000</v>
      </c>
      <c r="G8" s="242" t="s">
        <v>294</v>
      </c>
      <c r="H8" s="187" t="s">
        <v>84</v>
      </c>
      <c r="I8" s="353" t="s">
        <v>18</v>
      </c>
      <c r="J8" s="354" t="s">
        <v>19</v>
      </c>
      <c r="K8" s="355" t="s">
        <v>214</v>
      </c>
      <c r="L8" s="32" t="s">
        <v>32</v>
      </c>
      <c r="M8" s="183" t="s">
        <v>295</v>
      </c>
    </row>
    <row r="9" spans="1:13" s="33" customFormat="1" ht="42.75" customHeight="1" x14ac:dyDescent="0.25">
      <c r="A9" s="324"/>
      <c r="B9" s="363" t="s">
        <v>298</v>
      </c>
      <c r="C9" s="489"/>
      <c r="D9" s="32" t="s">
        <v>299</v>
      </c>
      <c r="E9" s="143">
        <v>48732000</v>
      </c>
      <c r="F9" s="250">
        <v>24000</v>
      </c>
      <c r="G9" s="242">
        <v>30000</v>
      </c>
      <c r="H9" s="187" t="s">
        <v>44</v>
      </c>
      <c r="I9" s="353"/>
      <c r="J9" s="354"/>
      <c r="K9" s="355"/>
      <c r="L9" s="32"/>
      <c r="M9" s="183" t="s">
        <v>291</v>
      </c>
    </row>
    <row r="10" spans="1:13" s="33" customFormat="1" ht="39" customHeight="1" x14ac:dyDescent="0.25">
      <c r="A10" s="324"/>
      <c r="B10" s="363" t="s">
        <v>300</v>
      </c>
      <c r="C10" s="489"/>
      <c r="D10" s="32" t="s">
        <v>301</v>
      </c>
      <c r="E10" s="143">
        <v>48732000</v>
      </c>
      <c r="F10" s="250">
        <v>16000</v>
      </c>
      <c r="G10" s="242">
        <v>20000</v>
      </c>
      <c r="H10" s="187" t="s">
        <v>44</v>
      </c>
      <c r="I10" s="353"/>
      <c r="J10" s="354"/>
      <c r="K10" s="355"/>
      <c r="L10" s="32"/>
      <c r="M10" s="183" t="s">
        <v>291</v>
      </c>
    </row>
    <row r="11" spans="1:13" s="33" customFormat="1" ht="41.25" customHeight="1" x14ac:dyDescent="0.25">
      <c r="A11" s="324"/>
      <c r="B11" s="363" t="s">
        <v>302</v>
      </c>
      <c r="C11" s="489"/>
      <c r="D11" s="32" t="s">
        <v>303</v>
      </c>
      <c r="E11" s="143">
        <v>50324100</v>
      </c>
      <c r="F11" s="250">
        <v>24000</v>
      </c>
      <c r="G11" s="242">
        <v>30000</v>
      </c>
      <c r="H11" s="187" t="s">
        <v>43</v>
      </c>
      <c r="I11" s="353"/>
      <c r="J11" s="354"/>
      <c r="K11" s="355"/>
      <c r="L11" s="32"/>
      <c r="M11" s="183" t="s">
        <v>291</v>
      </c>
    </row>
    <row r="12" spans="1:13" s="32" customFormat="1" ht="22.8" x14ac:dyDescent="0.25">
      <c r="A12" s="225">
        <v>3213</v>
      </c>
      <c r="B12" s="549" t="s">
        <v>158</v>
      </c>
      <c r="C12" s="550"/>
      <c r="D12" s="325" t="s">
        <v>203</v>
      </c>
      <c r="E12" s="491" t="s">
        <v>246</v>
      </c>
      <c r="F12" s="250">
        <v>7200</v>
      </c>
      <c r="G12" s="242">
        <f>F12*1.25</f>
        <v>9000</v>
      </c>
      <c r="H12" s="187" t="s">
        <v>43</v>
      </c>
      <c r="I12" s="492"/>
      <c r="J12" s="493"/>
      <c r="K12" s="494"/>
      <c r="L12" s="495"/>
      <c r="M12" s="183"/>
    </row>
    <row r="13" spans="1:13" s="32" customFormat="1" x14ac:dyDescent="0.25">
      <c r="A13" s="225">
        <v>3233</v>
      </c>
      <c r="B13" s="549" t="s">
        <v>159</v>
      </c>
      <c r="C13" s="550"/>
      <c r="D13" s="326" t="s">
        <v>160</v>
      </c>
      <c r="E13" s="143" t="s">
        <v>290</v>
      </c>
      <c r="F13" s="250">
        <v>4800</v>
      </c>
      <c r="G13" s="242">
        <f>F13*1.25</f>
        <v>6000</v>
      </c>
      <c r="H13" s="187" t="s">
        <v>43</v>
      </c>
      <c r="I13" s="492"/>
      <c r="J13" s="493"/>
      <c r="K13" s="496"/>
      <c r="L13"/>
      <c r="M13" s="183"/>
    </row>
    <row r="14" spans="1:13" s="32" customFormat="1" ht="39" customHeight="1" x14ac:dyDescent="0.25">
      <c r="A14" s="225"/>
      <c r="B14" s="363"/>
      <c r="C14" s="489"/>
      <c r="E14" s="143"/>
      <c r="F14" s="250"/>
      <c r="G14" s="242"/>
      <c r="H14" s="187"/>
      <c r="I14" s="353"/>
      <c r="J14" s="354"/>
      <c r="K14" s="355"/>
      <c r="M14" s="183"/>
    </row>
    <row r="15" spans="1:13" s="32" customFormat="1" ht="39" customHeight="1" x14ac:dyDescent="0.25">
      <c r="A15" s="225"/>
      <c r="B15" s="363"/>
      <c r="C15" s="489"/>
      <c r="D15" s="6"/>
      <c r="E15" s="491"/>
      <c r="F15" s="250"/>
      <c r="G15" s="242"/>
      <c r="H15" s="187"/>
      <c r="I15" s="492"/>
      <c r="J15" s="493"/>
      <c r="K15" s="496"/>
      <c r="L15"/>
      <c r="M15" s="183"/>
    </row>
    <row r="16" spans="1:13" s="32" customFormat="1" ht="24" customHeight="1" x14ac:dyDescent="0.25">
      <c r="A16" s="225"/>
      <c r="B16" s="307" t="s">
        <v>161</v>
      </c>
      <c r="C16" s="497"/>
      <c r="D16" s="498"/>
      <c r="E16" s="499"/>
      <c r="F16" s="500"/>
      <c r="G16" s="501"/>
      <c r="H16" s="500"/>
      <c r="I16" s="501"/>
      <c r="J16" s="500"/>
      <c r="K16" s="500"/>
      <c r="L16" s="243"/>
      <c r="M16" s="502"/>
    </row>
    <row r="17" spans="1:37" s="346" customFormat="1" ht="92.4" x14ac:dyDescent="0.25">
      <c r="A17" s="226">
        <v>3237</v>
      </c>
      <c r="B17" s="341" t="s">
        <v>162</v>
      </c>
      <c r="C17" s="503"/>
      <c r="D17" s="342" t="s">
        <v>260</v>
      </c>
      <c r="E17" s="504" t="s">
        <v>247</v>
      </c>
      <c r="F17" s="343">
        <v>90000</v>
      </c>
      <c r="G17" s="344">
        <f>F17*1.25</f>
        <v>112500</v>
      </c>
      <c r="H17" s="345" t="s">
        <v>31</v>
      </c>
      <c r="I17" s="350" t="s">
        <v>235</v>
      </c>
      <c r="J17" s="351" t="s">
        <v>19</v>
      </c>
      <c r="K17" s="352" t="s">
        <v>236</v>
      </c>
      <c r="L17" s="346" t="s">
        <v>32</v>
      </c>
      <c r="M17" s="505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s="32" customFormat="1" ht="24" customHeight="1" x14ac:dyDescent="0.25">
      <c r="A18" s="225"/>
      <c r="B18" s="248"/>
      <c r="C18" s="506"/>
      <c r="D18" s="74"/>
      <c r="E18" s="491"/>
      <c r="F18" s="491"/>
      <c r="G18" s="507"/>
      <c r="H18" s="508"/>
      <c r="I18" s="492"/>
      <c r="J18" s="493"/>
      <c r="K18" s="496"/>
      <c r="L18"/>
      <c r="M18" s="183"/>
    </row>
    <row r="19" spans="1:37" s="32" customFormat="1" ht="24" customHeight="1" x14ac:dyDescent="0.25">
      <c r="A19" s="225"/>
      <c r="B19" s="307" t="s">
        <v>163</v>
      </c>
      <c r="C19" s="497"/>
      <c r="D19" s="498"/>
      <c r="E19" s="499"/>
      <c r="F19" s="500"/>
      <c r="G19" s="501"/>
      <c r="H19" s="500"/>
      <c r="I19" s="501"/>
      <c r="J19" s="500"/>
      <c r="K19" s="500"/>
      <c r="L19" s="243"/>
      <c r="M19" s="502"/>
    </row>
    <row r="20" spans="1:37" s="32" customFormat="1" ht="39.6" x14ac:dyDescent="0.25">
      <c r="A20" s="225">
        <v>4221</v>
      </c>
      <c r="B20" s="257" t="s">
        <v>164</v>
      </c>
      <c r="C20" s="506"/>
      <c r="D20" s="328" t="s">
        <v>220</v>
      </c>
      <c r="E20" s="491" t="s">
        <v>64</v>
      </c>
      <c r="F20" s="251">
        <v>26000</v>
      </c>
      <c r="G20" s="242">
        <f t="shared" ref="G20:G25" si="0">F20*1.25</f>
        <v>32500</v>
      </c>
      <c r="H20" s="187" t="s">
        <v>43</v>
      </c>
      <c r="I20" s="492"/>
      <c r="J20" s="493"/>
      <c r="K20" s="496"/>
      <c r="L20"/>
      <c r="M20" s="183"/>
    </row>
    <row r="21" spans="1:37" s="32" customFormat="1" ht="39.6" x14ac:dyDescent="0.25">
      <c r="A21" s="225">
        <v>4223</v>
      </c>
      <c r="B21" s="257" t="s">
        <v>165</v>
      </c>
      <c r="C21" s="506"/>
      <c r="D21" s="328" t="s">
        <v>170</v>
      </c>
      <c r="E21" s="143" t="s">
        <v>263</v>
      </c>
      <c r="F21" s="251">
        <v>25200</v>
      </c>
      <c r="G21" s="242">
        <f t="shared" si="0"/>
        <v>31500</v>
      </c>
      <c r="H21" s="187" t="s">
        <v>44</v>
      </c>
      <c r="I21" s="509"/>
      <c r="J21" s="493"/>
      <c r="K21" s="496"/>
      <c r="L21"/>
      <c r="M21" s="183"/>
    </row>
    <row r="22" spans="1:37" s="32" customFormat="1" ht="26.4" x14ac:dyDescent="0.25">
      <c r="A22" s="225">
        <v>4221</v>
      </c>
      <c r="B22" s="257" t="s">
        <v>166</v>
      </c>
      <c r="C22" s="506"/>
      <c r="D22" s="328" t="s">
        <v>171</v>
      </c>
      <c r="E22" s="491" t="s">
        <v>248</v>
      </c>
      <c r="F22" s="251">
        <v>24000</v>
      </c>
      <c r="G22" s="242">
        <f t="shared" si="0"/>
        <v>30000</v>
      </c>
      <c r="H22" s="187" t="s">
        <v>43</v>
      </c>
      <c r="I22" s="492"/>
      <c r="J22" s="493"/>
      <c r="K22" s="496"/>
      <c r="L22"/>
      <c r="M22" s="183"/>
    </row>
    <row r="23" spans="1:37" s="32" customFormat="1" ht="26.4" x14ac:dyDescent="0.25">
      <c r="A23" s="225">
        <v>4511</v>
      </c>
      <c r="B23" s="257" t="s">
        <v>167</v>
      </c>
      <c r="C23" s="506"/>
      <c r="D23" s="328" t="s">
        <v>172</v>
      </c>
      <c r="E23" s="143" t="s">
        <v>264</v>
      </c>
      <c r="F23" s="251">
        <v>24000</v>
      </c>
      <c r="G23" s="242">
        <f t="shared" si="0"/>
        <v>30000</v>
      </c>
      <c r="H23" s="187" t="s">
        <v>43</v>
      </c>
      <c r="I23" s="492"/>
      <c r="J23" s="493"/>
      <c r="K23" s="496"/>
      <c r="L23"/>
      <c r="M23" s="183"/>
    </row>
    <row r="24" spans="1:37" s="32" customFormat="1" ht="66" x14ac:dyDescent="0.25">
      <c r="A24" s="225">
        <v>4541</v>
      </c>
      <c r="B24" s="257" t="s">
        <v>168</v>
      </c>
      <c r="C24" s="506"/>
      <c r="D24" s="328" t="s">
        <v>221</v>
      </c>
      <c r="E24" s="491" t="s">
        <v>23</v>
      </c>
      <c r="F24" s="251">
        <v>24000</v>
      </c>
      <c r="G24" s="242">
        <f t="shared" si="0"/>
        <v>30000</v>
      </c>
      <c r="H24" s="187" t="s">
        <v>43</v>
      </c>
      <c r="I24" s="353"/>
      <c r="J24" s="354"/>
      <c r="K24" s="355"/>
      <c r="M24" s="183"/>
    </row>
    <row r="25" spans="1:37" s="32" customFormat="1" ht="52.8" x14ac:dyDescent="0.25">
      <c r="A25" s="225">
        <v>4541</v>
      </c>
      <c r="B25" s="347" t="s">
        <v>169</v>
      </c>
      <c r="C25" s="503"/>
      <c r="D25" s="348" t="s">
        <v>173</v>
      </c>
      <c r="E25" s="362" t="s">
        <v>265</v>
      </c>
      <c r="F25" s="343">
        <v>40000</v>
      </c>
      <c r="G25" s="344">
        <f t="shared" si="0"/>
        <v>50000</v>
      </c>
      <c r="H25" s="345" t="s">
        <v>31</v>
      </c>
      <c r="I25" s="350" t="s">
        <v>235</v>
      </c>
      <c r="J25" s="351" t="s">
        <v>237</v>
      </c>
      <c r="K25" s="352" t="s">
        <v>114</v>
      </c>
      <c r="L25" s="346" t="s">
        <v>32</v>
      </c>
      <c r="M25" s="505"/>
    </row>
    <row r="26" spans="1:37" s="32" customFormat="1" ht="24" customHeight="1" x14ac:dyDescent="0.25">
      <c r="A26" s="225"/>
      <c r="B26" s="307" t="s">
        <v>174</v>
      </c>
      <c r="C26" s="497"/>
      <c r="D26" s="498"/>
      <c r="E26" s="499"/>
      <c r="F26" s="500"/>
      <c r="G26" s="501"/>
      <c r="H26" s="500"/>
      <c r="I26" s="501"/>
      <c r="J26" s="500"/>
      <c r="K26" s="500"/>
      <c r="L26" s="243"/>
      <c r="M26" s="502"/>
    </row>
    <row r="27" spans="1:37" s="32" customFormat="1" ht="52.8" x14ac:dyDescent="0.25">
      <c r="A27" s="225">
        <v>3237</v>
      </c>
      <c r="B27" s="257" t="s">
        <v>175</v>
      </c>
      <c r="C27" s="510"/>
      <c r="D27" s="328" t="s">
        <v>182</v>
      </c>
      <c r="E27" s="143" t="s">
        <v>83</v>
      </c>
      <c r="F27" s="511" t="s">
        <v>340</v>
      </c>
      <c r="G27" s="418" t="s">
        <v>341</v>
      </c>
      <c r="H27" s="187" t="s">
        <v>43</v>
      </c>
      <c r="I27" s="512"/>
      <c r="J27" s="513"/>
      <c r="K27" s="514"/>
      <c r="L27" s="6"/>
      <c r="M27" s="183" t="s">
        <v>275</v>
      </c>
    </row>
    <row r="28" spans="1:37" s="32" customFormat="1" ht="52.8" x14ac:dyDescent="0.25">
      <c r="A28" s="225">
        <v>4541</v>
      </c>
      <c r="B28" s="257" t="s">
        <v>176</v>
      </c>
      <c r="C28" s="506"/>
      <c r="D28" s="327" t="s">
        <v>222</v>
      </c>
      <c r="E28" s="143" t="s">
        <v>265</v>
      </c>
      <c r="F28" s="258">
        <v>20640</v>
      </c>
      <c r="G28" s="515">
        <f t="shared" ref="G28:G34" si="1">F28*1.25</f>
        <v>25800</v>
      </c>
      <c r="H28" s="187" t="s">
        <v>43</v>
      </c>
      <c r="I28" s="492"/>
      <c r="J28" s="493"/>
      <c r="K28" s="496"/>
      <c r="L28"/>
      <c r="M28" s="183"/>
    </row>
    <row r="29" spans="1:37" s="32" customFormat="1" ht="66" x14ac:dyDescent="0.25">
      <c r="A29" s="225">
        <v>4223</v>
      </c>
      <c r="B29" s="347" t="s">
        <v>177</v>
      </c>
      <c r="C29" s="503"/>
      <c r="D29" s="342" t="s">
        <v>219</v>
      </c>
      <c r="E29" s="362" t="s">
        <v>262</v>
      </c>
      <c r="F29" s="343">
        <v>40000</v>
      </c>
      <c r="G29" s="516">
        <f t="shared" si="1"/>
        <v>50000</v>
      </c>
      <c r="H29" s="345" t="s">
        <v>238</v>
      </c>
      <c r="I29" s="350" t="s">
        <v>235</v>
      </c>
      <c r="J29" s="351" t="s">
        <v>37</v>
      </c>
      <c r="K29" s="352" t="s">
        <v>122</v>
      </c>
      <c r="L29" s="346" t="s">
        <v>32</v>
      </c>
      <c r="M29" s="505"/>
    </row>
    <row r="30" spans="1:37" s="32" customFormat="1" ht="52.8" x14ac:dyDescent="0.25">
      <c r="A30" s="225">
        <v>4223</v>
      </c>
      <c r="B30" s="257" t="s">
        <v>178</v>
      </c>
      <c r="C30" s="506"/>
      <c r="D30" s="327" t="s">
        <v>183</v>
      </c>
      <c r="E30" s="491" t="s">
        <v>248</v>
      </c>
      <c r="F30" s="251">
        <v>20000</v>
      </c>
      <c r="G30" s="515">
        <f t="shared" si="1"/>
        <v>25000</v>
      </c>
      <c r="H30" s="187" t="s">
        <v>43</v>
      </c>
      <c r="I30" s="492"/>
      <c r="J30" s="493"/>
      <c r="K30" s="496"/>
      <c r="L30"/>
      <c r="M30" s="183"/>
    </row>
    <row r="31" spans="1:37" s="32" customFormat="1" ht="26.4" x14ac:dyDescent="0.25">
      <c r="A31" s="225">
        <v>4227</v>
      </c>
      <c r="B31" s="347" t="s">
        <v>179</v>
      </c>
      <c r="C31" s="503"/>
      <c r="D31" s="342" t="s">
        <v>252</v>
      </c>
      <c r="E31" s="504" t="s">
        <v>250</v>
      </c>
      <c r="F31" s="343">
        <v>56000</v>
      </c>
      <c r="G31" s="516">
        <f t="shared" si="1"/>
        <v>70000</v>
      </c>
      <c r="H31" s="345" t="s">
        <v>251</v>
      </c>
      <c r="I31" s="350" t="s">
        <v>235</v>
      </c>
      <c r="J31" s="351" t="s">
        <v>37</v>
      </c>
      <c r="K31" s="352" t="s">
        <v>236</v>
      </c>
      <c r="L31" s="346" t="s">
        <v>32</v>
      </c>
      <c r="M31" s="505"/>
    </row>
    <row r="32" spans="1:37" s="32" customFormat="1" ht="39.6" x14ac:dyDescent="0.25">
      <c r="A32" s="225">
        <v>3232</v>
      </c>
      <c r="B32" s="257" t="s">
        <v>180</v>
      </c>
      <c r="C32" s="506"/>
      <c r="D32" s="327" t="s">
        <v>223</v>
      </c>
      <c r="E32" s="491" t="s">
        <v>253</v>
      </c>
      <c r="F32" s="251">
        <v>12000</v>
      </c>
      <c r="G32" s="515">
        <f t="shared" si="1"/>
        <v>15000</v>
      </c>
      <c r="H32" s="187" t="s">
        <v>42</v>
      </c>
      <c r="I32" s="492"/>
      <c r="J32" s="493"/>
      <c r="K32" s="496"/>
      <c r="L32"/>
      <c r="M32" s="183"/>
    </row>
    <row r="33" spans="1:13" s="32" customFormat="1" ht="26.4" x14ac:dyDescent="0.25">
      <c r="A33" s="225">
        <v>4511</v>
      </c>
      <c r="B33" s="257" t="s">
        <v>181</v>
      </c>
      <c r="C33" s="510"/>
      <c r="D33" s="327" t="s">
        <v>224</v>
      </c>
      <c r="E33" s="143" t="s">
        <v>249</v>
      </c>
      <c r="F33" s="511" t="s">
        <v>342</v>
      </c>
      <c r="G33" s="517" t="s">
        <v>343</v>
      </c>
      <c r="H33" s="187" t="s">
        <v>42</v>
      </c>
      <c r="I33" s="512"/>
      <c r="J33" s="513"/>
      <c r="K33" s="514"/>
      <c r="L33" s="6"/>
      <c r="M33" s="183" t="s">
        <v>275</v>
      </c>
    </row>
    <row r="34" spans="1:13" s="32" customFormat="1" ht="52.8" x14ac:dyDescent="0.25">
      <c r="A34" s="225"/>
      <c r="B34" s="257" t="s">
        <v>280</v>
      </c>
      <c r="C34" s="510"/>
      <c r="D34" s="327" t="s">
        <v>279</v>
      </c>
      <c r="E34" s="143" t="s">
        <v>83</v>
      </c>
      <c r="F34" s="251">
        <v>4000</v>
      </c>
      <c r="G34" s="51">
        <f t="shared" si="1"/>
        <v>5000</v>
      </c>
      <c r="H34" s="187" t="s">
        <v>43</v>
      </c>
      <c r="I34" s="512"/>
      <c r="J34" s="513"/>
      <c r="K34" s="514"/>
      <c r="L34" s="6"/>
      <c r="M34" s="183" t="s">
        <v>281</v>
      </c>
    </row>
    <row r="35" spans="1:13" s="32" customFormat="1" ht="24" customHeight="1" x14ac:dyDescent="0.25">
      <c r="A35" s="225"/>
      <c r="B35" s="307" t="s">
        <v>184</v>
      </c>
      <c r="C35" s="497"/>
      <c r="D35" s="498"/>
      <c r="E35" s="499"/>
      <c r="F35" s="500"/>
      <c r="G35" s="501"/>
      <c r="H35" s="500"/>
      <c r="I35" s="501"/>
      <c r="J35" s="500"/>
      <c r="K35" s="500"/>
      <c r="L35" s="243"/>
      <c r="M35" s="502"/>
    </row>
    <row r="36" spans="1:13" s="32" customFormat="1" ht="38.25" customHeight="1" x14ac:dyDescent="0.25">
      <c r="A36" s="225">
        <v>3225</v>
      </c>
      <c r="B36" s="257" t="s">
        <v>185</v>
      </c>
      <c r="C36" s="506"/>
      <c r="D36" s="327" t="s">
        <v>218</v>
      </c>
      <c r="E36" s="143" t="s">
        <v>79</v>
      </c>
      <c r="F36" s="251">
        <v>20000</v>
      </c>
      <c r="G36" s="515">
        <f t="shared" ref="G36:G41" si="2">F36*1.25</f>
        <v>25000</v>
      </c>
      <c r="H36" s="187" t="s">
        <v>43</v>
      </c>
      <c r="I36" s="492"/>
      <c r="J36" s="493"/>
      <c r="K36" s="496"/>
      <c r="L36"/>
      <c r="M36" s="183"/>
    </row>
    <row r="37" spans="1:13" s="32" customFormat="1" ht="66.75" customHeight="1" x14ac:dyDescent="0.25">
      <c r="A37" s="225">
        <v>3237</v>
      </c>
      <c r="B37" s="257" t="s">
        <v>186</v>
      </c>
      <c r="C37" s="506"/>
      <c r="D37" s="327" t="s">
        <v>190</v>
      </c>
      <c r="E37" s="491" t="s">
        <v>83</v>
      </c>
      <c r="F37" s="251">
        <v>24000</v>
      </c>
      <c r="G37" s="515">
        <f t="shared" si="2"/>
        <v>30000</v>
      </c>
      <c r="H37" s="187" t="s">
        <v>43</v>
      </c>
      <c r="I37" s="492"/>
      <c r="J37" s="493"/>
      <c r="K37" s="496"/>
      <c r="L37"/>
      <c r="M37" s="183"/>
    </row>
    <row r="38" spans="1:13" s="32" customFormat="1" ht="66" x14ac:dyDescent="0.25">
      <c r="A38" s="225">
        <v>3237</v>
      </c>
      <c r="B38" s="259" t="s">
        <v>187</v>
      </c>
      <c r="C38" s="506"/>
      <c r="D38" s="327" t="s">
        <v>225</v>
      </c>
      <c r="E38" s="491" t="s">
        <v>254</v>
      </c>
      <c r="F38" s="251">
        <v>6400</v>
      </c>
      <c r="G38" s="515">
        <f t="shared" si="2"/>
        <v>8000</v>
      </c>
      <c r="H38" s="187" t="s">
        <v>43</v>
      </c>
      <c r="I38" s="492"/>
      <c r="J38" s="493"/>
      <c r="K38" s="496"/>
      <c r="L38"/>
      <c r="M38" s="183"/>
    </row>
    <row r="39" spans="1:13" s="44" customFormat="1" ht="50.25" customHeight="1" x14ac:dyDescent="0.25">
      <c r="A39" s="169">
        <v>4541</v>
      </c>
      <c r="B39" s="259" t="s">
        <v>188</v>
      </c>
      <c r="C39" s="249"/>
      <c r="D39" s="327" t="s">
        <v>216</v>
      </c>
      <c r="E39" s="491" t="s">
        <v>23</v>
      </c>
      <c r="F39" s="251">
        <v>17600</v>
      </c>
      <c r="G39" s="515">
        <f t="shared" si="2"/>
        <v>22000</v>
      </c>
      <c r="H39" s="187" t="s">
        <v>43</v>
      </c>
      <c r="I39" s="253"/>
      <c r="J39" s="254"/>
      <c r="K39" s="255"/>
      <c r="L39" s="256"/>
      <c r="M39" s="518"/>
    </row>
    <row r="40" spans="1:13" s="44" customFormat="1" ht="50.25" customHeight="1" x14ac:dyDescent="0.25">
      <c r="A40" s="169">
        <v>3213</v>
      </c>
      <c r="B40" s="259" t="s">
        <v>189</v>
      </c>
      <c r="C40" s="249"/>
      <c r="D40" s="327" t="s">
        <v>217</v>
      </c>
      <c r="E40" s="357" t="s">
        <v>246</v>
      </c>
      <c r="F40" s="251">
        <v>23000</v>
      </c>
      <c r="G40" s="515">
        <f t="shared" si="2"/>
        <v>28750</v>
      </c>
      <c r="H40" s="187" t="s">
        <v>43</v>
      </c>
      <c r="I40" s="253"/>
      <c r="J40" s="254"/>
      <c r="K40" s="255"/>
      <c r="L40" s="256"/>
      <c r="M40" s="518"/>
    </row>
    <row r="41" spans="1:13" s="44" customFormat="1" ht="27.75" customHeight="1" x14ac:dyDescent="0.25">
      <c r="A41" s="169"/>
      <c r="B41" s="312" t="s">
        <v>230</v>
      </c>
      <c r="C41" s="249"/>
      <c r="D41" s="329" t="s">
        <v>231</v>
      </c>
      <c r="E41" s="357" t="s">
        <v>255</v>
      </c>
      <c r="F41" s="258">
        <v>4000</v>
      </c>
      <c r="G41" s="45">
        <f t="shared" si="2"/>
        <v>5000</v>
      </c>
      <c r="H41" s="187" t="s">
        <v>43</v>
      </c>
      <c r="I41" s="253"/>
      <c r="J41" s="254"/>
      <c r="K41" s="519"/>
      <c r="L41" s="520"/>
      <c r="M41" s="518"/>
    </row>
    <row r="42" spans="1:13" s="44" customFormat="1" ht="50.25" customHeight="1" x14ac:dyDescent="0.25">
      <c r="A42" s="169"/>
      <c r="B42" s="307" t="s">
        <v>191</v>
      </c>
      <c r="C42" s="497"/>
      <c r="D42" s="498"/>
      <c r="E42" s="499"/>
      <c r="F42" s="500"/>
      <c r="G42" s="501"/>
      <c r="H42" s="500"/>
      <c r="I42" s="501"/>
      <c r="J42" s="500"/>
      <c r="K42" s="500"/>
      <c r="L42" s="243"/>
      <c r="M42" s="502"/>
    </row>
    <row r="43" spans="1:13" s="44" customFormat="1" ht="66" x14ac:dyDescent="0.25">
      <c r="A43" s="169">
        <v>4541</v>
      </c>
      <c r="B43" s="347" t="s">
        <v>192</v>
      </c>
      <c r="C43" s="521"/>
      <c r="D43" s="342" t="s">
        <v>226</v>
      </c>
      <c r="E43" s="358" t="s">
        <v>23</v>
      </c>
      <c r="F43" s="343">
        <v>48000</v>
      </c>
      <c r="G43" s="522">
        <f>F43*1.25</f>
        <v>60000</v>
      </c>
      <c r="H43" s="349" t="s">
        <v>261</v>
      </c>
      <c r="I43" s="350" t="s">
        <v>235</v>
      </c>
      <c r="J43" s="351" t="s">
        <v>237</v>
      </c>
      <c r="K43" s="352" t="s">
        <v>236</v>
      </c>
      <c r="L43" s="346" t="s">
        <v>32</v>
      </c>
      <c r="M43" s="523"/>
    </row>
    <row r="44" spans="1:13" s="44" customFormat="1" ht="92.4" x14ac:dyDescent="0.25">
      <c r="A44" s="169">
        <v>3237</v>
      </c>
      <c r="B44" s="257" t="s">
        <v>193</v>
      </c>
      <c r="C44" s="249"/>
      <c r="D44" s="327" t="s">
        <v>227</v>
      </c>
      <c r="E44" s="357" t="s">
        <v>256</v>
      </c>
      <c r="F44" s="251">
        <v>20000</v>
      </c>
      <c r="G44" s="252">
        <f>F44*1.25</f>
        <v>25000</v>
      </c>
      <c r="H44" s="187" t="s">
        <v>43</v>
      </c>
      <c r="I44" s="253"/>
      <c r="J44" s="254"/>
      <c r="K44" s="255"/>
      <c r="L44" s="256"/>
      <c r="M44" s="518"/>
    </row>
    <row r="45" spans="1:13" s="44" customFormat="1" ht="26.4" x14ac:dyDescent="0.25">
      <c r="A45" s="169">
        <v>4227</v>
      </c>
      <c r="B45" s="257" t="s">
        <v>194</v>
      </c>
      <c r="C45" s="249"/>
      <c r="D45" s="327" t="s">
        <v>195</v>
      </c>
      <c r="E45" s="357" t="s">
        <v>250</v>
      </c>
      <c r="F45" s="251">
        <v>20000</v>
      </c>
      <c r="G45" s="252">
        <f>F45*1.25</f>
        <v>25000</v>
      </c>
      <c r="H45" s="187" t="s">
        <v>44</v>
      </c>
      <c r="I45" s="253"/>
      <c r="J45" s="254"/>
      <c r="K45" s="255"/>
      <c r="L45" s="256"/>
      <c r="M45" s="518"/>
    </row>
    <row r="46" spans="1:13" s="44" customFormat="1" ht="50.25" customHeight="1" x14ac:dyDescent="0.25">
      <c r="A46" s="169"/>
      <c r="B46" s="307" t="s">
        <v>196</v>
      </c>
      <c r="C46" s="244"/>
      <c r="D46" s="245"/>
      <c r="E46" s="356"/>
      <c r="F46" s="246"/>
      <c r="G46" s="360"/>
      <c r="H46" s="246"/>
      <c r="I46" s="247"/>
      <c r="J46" s="246"/>
      <c r="K46" s="246"/>
      <c r="L46" s="243"/>
      <c r="M46" s="298"/>
    </row>
    <row r="47" spans="1:13" s="44" customFormat="1" ht="39.6" x14ac:dyDescent="0.25">
      <c r="A47" s="453">
        <v>3237</v>
      </c>
      <c r="B47" s="454" t="s">
        <v>197</v>
      </c>
      <c r="C47" s="455"/>
      <c r="D47" s="456" t="s">
        <v>228</v>
      </c>
      <c r="E47" s="457" t="s">
        <v>83</v>
      </c>
      <c r="F47" s="458">
        <v>11200</v>
      </c>
      <c r="G47" s="459">
        <f>F47*1.25</f>
        <v>14000</v>
      </c>
      <c r="H47" s="460" t="s">
        <v>43</v>
      </c>
      <c r="I47" s="461"/>
      <c r="J47" s="462"/>
      <c r="K47" s="463"/>
      <c r="L47" s="464"/>
      <c r="M47" s="297" t="s">
        <v>313</v>
      </c>
    </row>
    <row r="48" spans="1:13" s="44" customFormat="1" ht="39.6" x14ac:dyDescent="0.25">
      <c r="A48" s="453">
        <v>3237</v>
      </c>
      <c r="B48" s="454" t="s">
        <v>198</v>
      </c>
      <c r="C48" s="455"/>
      <c r="D48" s="456" t="s">
        <v>229</v>
      </c>
      <c r="E48" s="457" t="s">
        <v>257</v>
      </c>
      <c r="F48" s="458">
        <v>14800</v>
      </c>
      <c r="G48" s="459">
        <f>F48*1.25</f>
        <v>18500</v>
      </c>
      <c r="H48" s="460" t="s">
        <v>43</v>
      </c>
      <c r="I48" s="461"/>
      <c r="J48" s="462"/>
      <c r="K48" s="463"/>
      <c r="L48" s="464"/>
      <c r="M48" s="297" t="s">
        <v>313</v>
      </c>
    </row>
    <row r="49" spans="1:13" s="44" customFormat="1" ht="26.4" x14ac:dyDescent="0.25">
      <c r="A49" s="169">
        <v>3237</v>
      </c>
      <c r="B49" s="257" t="s">
        <v>199</v>
      </c>
      <c r="C49" s="249"/>
      <c r="D49" s="327" t="s">
        <v>201</v>
      </c>
      <c r="E49" s="357" t="s">
        <v>247</v>
      </c>
      <c r="F49" s="251">
        <v>5450</v>
      </c>
      <c r="G49" s="252">
        <f>F49*1.25</f>
        <v>6812.5</v>
      </c>
      <c r="H49" s="187" t="s">
        <v>43</v>
      </c>
      <c r="I49" s="253"/>
      <c r="J49" s="254"/>
      <c r="K49" s="255"/>
      <c r="L49" s="256"/>
      <c r="M49" s="297"/>
    </row>
    <row r="50" spans="1:13" s="44" customFormat="1" ht="27" thickBot="1" x14ac:dyDescent="0.3">
      <c r="A50" s="173">
        <v>3293</v>
      </c>
      <c r="B50" s="330" t="s">
        <v>200</v>
      </c>
      <c r="C50" s="331"/>
      <c r="D50" s="332" t="s">
        <v>202</v>
      </c>
      <c r="E50" s="359" t="s">
        <v>255</v>
      </c>
      <c r="F50" s="333">
        <v>3000</v>
      </c>
      <c r="G50" s="334">
        <f>F50*1.25</f>
        <v>3750</v>
      </c>
      <c r="H50" s="335" t="s">
        <v>43</v>
      </c>
      <c r="I50" s="336"/>
      <c r="J50" s="337"/>
      <c r="K50" s="338"/>
      <c r="L50" s="339"/>
      <c r="M50" s="340"/>
    </row>
    <row r="51" spans="1:13" ht="15" customHeight="1" x14ac:dyDescent="0.25">
      <c r="D51" s="301"/>
      <c r="M51" s="163"/>
    </row>
    <row r="52" spans="1:13" ht="15" customHeight="1" x14ac:dyDescent="0.25">
      <c r="M52" s="163"/>
    </row>
    <row r="53" spans="1:13" ht="84" customHeight="1" x14ac:dyDescent="0.25">
      <c r="D53" s="302"/>
      <c r="F53" s="1"/>
      <c r="G53" s="1"/>
      <c r="H53" s="43"/>
      <c r="I53" s="43"/>
      <c r="M53" s="163"/>
    </row>
    <row r="54" spans="1:13" ht="6" customHeight="1" x14ac:dyDescent="0.25">
      <c r="D54" s="296"/>
      <c r="M54" s="163"/>
    </row>
    <row r="55" spans="1:13" ht="16.5" customHeight="1" x14ac:dyDescent="0.25">
      <c r="D55" s="32"/>
      <c r="F55" s="1"/>
      <c r="G55" s="1"/>
      <c r="H55" s="43"/>
      <c r="M55" s="163"/>
    </row>
    <row r="56" spans="1:13" x14ac:dyDescent="0.25">
      <c r="D56" s="296"/>
      <c r="G56" s="1"/>
      <c r="M56" s="163"/>
    </row>
    <row r="57" spans="1:13" ht="15.75" customHeight="1" x14ac:dyDescent="0.25">
      <c r="B57" s="308"/>
      <c r="C57" s="23"/>
      <c r="D57" s="32"/>
      <c r="E57" s="25"/>
      <c r="F57" s="25"/>
      <c r="G57" s="35"/>
      <c r="H57" s="43"/>
      <c r="M57" s="163"/>
    </row>
    <row r="58" spans="1:13" ht="15.75" customHeight="1" x14ac:dyDescent="0.25">
      <c r="B58" s="309"/>
      <c r="C58" s="25"/>
      <c r="D58" s="303"/>
      <c r="E58" s="25"/>
      <c r="F58" s="25"/>
      <c r="G58" s="25"/>
    </row>
    <row r="59" spans="1:13" ht="15.75" customHeight="1" x14ac:dyDescent="0.25">
      <c r="B59" s="309"/>
      <c r="C59" s="25"/>
      <c r="D59" s="304"/>
      <c r="E59" s="25"/>
      <c r="F59" s="25"/>
      <c r="G59" s="25"/>
    </row>
    <row r="60" spans="1:13" ht="15.75" customHeight="1" x14ac:dyDescent="0.25">
      <c r="B60" s="309"/>
      <c r="C60" s="25"/>
      <c r="D60" s="305"/>
      <c r="E60" s="25"/>
      <c r="F60" s="25"/>
      <c r="G60" s="25"/>
      <c r="H60" s="43"/>
    </row>
    <row r="61" spans="1:13" ht="8.25" customHeight="1" x14ac:dyDescent="0.25">
      <c r="B61" s="310"/>
      <c r="C61" s="23"/>
      <c r="D61" s="306"/>
      <c r="E61" s="23"/>
      <c r="F61" s="23"/>
      <c r="G61" s="23"/>
    </row>
    <row r="62" spans="1:13" s="7" customFormat="1" ht="15.6" x14ac:dyDescent="0.25">
      <c r="B62" s="310"/>
      <c r="C62" s="23"/>
      <c r="D62" s="306"/>
      <c r="E62" s="23"/>
      <c r="F62" s="23"/>
      <c r="G62" s="23"/>
      <c r="H62" s="5"/>
      <c r="I62" s="5"/>
      <c r="J62" s="5"/>
      <c r="K62" s="5"/>
      <c r="L62" s="16"/>
      <c r="M62" s="78"/>
    </row>
    <row r="63" spans="1:13" s="6" customFormat="1" ht="14.4" x14ac:dyDescent="0.25">
      <c r="B63" s="311"/>
      <c r="C63" s="25"/>
      <c r="D63" s="305"/>
      <c r="E63" s="25"/>
      <c r="F63" s="25"/>
      <c r="G63" s="25"/>
      <c r="H63" s="5"/>
      <c r="I63" s="5"/>
      <c r="J63" s="5"/>
      <c r="K63" s="5"/>
      <c r="L63" s="16"/>
      <c r="M63" s="78"/>
    </row>
    <row r="66" spans="2:13" s="22" customFormat="1" x14ac:dyDescent="0.25">
      <c r="C66" s="17"/>
      <c r="E66"/>
      <c r="F66"/>
      <c r="G66"/>
      <c r="H66" s="5"/>
      <c r="I66" s="5"/>
      <c r="J66" s="5"/>
      <c r="K66" s="5"/>
      <c r="L66" s="16"/>
      <c r="M66" s="78"/>
    </row>
    <row r="67" spans="2:13" s="22" customFormat="1" x14ac:dyDescent="0.25">
      <c r="C67" s="17"/>
      <c r="E67"/>
      <c r="F67"/>
      <c r="G67"/>
      <c r="H67" s="5"/>
      <c r="I67" s="5"/>
      <c r="J67" s="5"/>
      <c r="K67" s="5"/>
      <c r="L67" s="16"/>
      <c r="M67" s="78"/>
    </row>
    <row r="68" spans="2:13" ht="6" customHeight="1" x14ac:dyDescent="0.25"/>
    <row r="69" spans="2:13" ht="16.5" customHeight="1" x14ac:dyDescent="0.25"/>
    <row r="70" spans="2:13" s="6" customFormat="1" x14ac:dyDescent="0.25">
      <c r="B70" s="22"/>
      <c r="C70" s="17"/>
      <c r="D70" s="22"/>
      <c r="E70"/>
      <c r="F70"/>
      <c r="G70"/>
      <c r="H70" s="5"/>
      <c r="I70" s="5"/>
      <c r="J70" s="5"/>
      <c r="K70" s="5"/>
      <c r="L70" s="16"/>
      <c r="M70" s="78"/>
    </row>
    <row r="71" spans="2:13" s="6" customFormat="1" ht="15" customHeight="1" x14ac:dyDescent="0.25">
      <c r="B71" s="22"/>
      <c r="C71" s="17"/>
      <c r="D71" s="22"/>
      <c r="E71"/>
      <c r="F71"/>
      <c r="G71"/>
      <c r="H71" s="5"/>
      <c r="I71" s="5"/>
      <c r="J71" s="5"/>
      <c r="K71" s="5"/>
      <c r="L71" s="16"/>
      <c r="M71" s="78"/>
    </row>
    <row r="72" spans="2:13" s="6" customFormat="1" x14ac:dyDescent="0.25">
      <c r="B72" s="22"/>
      <c r="C72" s="17"/>
      <c r="D72" s="22"/>
      <c r="E72"/>
      <c r="F72"/>
      <c r="G72"/>
      <c r="H72" s="5"/>
      <c r="I72" s="5"/>
      <c r="J72" s="5"/>
      <c r="K72" s="5"/>
      <c r="L72" s="16"/>
      <c r="M72" s="78"/>
    </row>
    <row r="73" spans="2:13" s="6" customFormat="1" x14ac:dyDescent="0.25">
      <c r="B73" s="22"/>
      <c r="C73" s="17"/>
      <c r="D73" s="22"/>
      <c r="E73"/>
      <c r="F73"/>
      <c r="G73"/>
      <c r="H73" s="5"/>
      <c r="I73" s="5"/>
      <c r="J73" s="5"/>
      <c r="K73" s="5"/>
      <c r="L73" s="16"/>
      <c r="M73" s="78"/>
    </row>
    <row r="74" spans="2:13" s="6" customFormat="1" x14ac:dyDescent="0.25">
      <c r="B74" s="22"/>
      <c r="C74" s="17"/>
      <c r="D74" s="22"/>
      <c r="E74"/>
      <c r="F74"/>
      <c r="G74"/>
      <c r="H74" s="5"/>
      <c r="I74" s="5"/>
      <c r="J74" s="5"/>
      <c r="K74" s="5"/>
      <c r="L74" s="16"/>
      <c r="M74" s="78"/>
    </row>
    <row r="81" spans="2:13" s="5" customFormat="1" x14ac:dyDescent="0.25">
      <c r="B81" s="22"/>
      <c r="C81" s="17"/>
      <c r="D81" s="22"/>
      <c r="E81"/>
      <c r="F81"/>
      <c r="G81"/>
      <c r="L81" s="16"/>
      <c r="M81" s="78"/>
    </row>
    <row r="82" spans="2:13" s="5" customFormat="1" x14ac:dyDescent="0.25">
      <c r="B82" s="22"/>
      <c r="C82" s="17"/>
      <c r="D82" s="22"/>
      <c r="E82"/>
      <c r="F82"/>
      <c r="G82"/>
      <c r="L82" s="16"/>
      <c r="M82" s="78"/>
    </row>
    <row r="83" spans="2:13" s="5" customFormat="1" x14ac:dyDescent="0.25">
      <c r="B83" s="22"/>
      <c r="C83" s="17"/>
      <c r="D83" s="22"/>
      <c r="E83"/>
      <c r="F83"/>
      <c r="G83"/>
      <c r="L83" s="16"/>
      <c r="M83" s="78"/>
    </row>
    <row r="84" spans="2:13" s="5" customFormat="1" x14ac:dyDescent="0.25">
      <c r="B84" s="22"/>
      <c r="C84" s="17"/>
      <c r="D84" s="22"/>
      <c r="E84"/>
      <c r="F84"/>
      <c r="G84"/>
      <c r="L84" s="16"/>
      <c r="M84" s="78"/>
    </row>
    <row r="85" spans="2:13" s="5" customFormat="1" x14ac:dyDescent="0.25">
      <c r="B85" s="22"/>
      <c r="C85" s="17"/>
      <c r="D85" s="22"/>
      <c r="E85"/>
      <c r="F85"/>
      <c r="G85"/>
      <c r="L85" s="16"/>
      <c r="M85" s="78"/>
    </row>
    <row r="86" spans="2:13" s="5" customFormat="1" x14ac:dyDescent="0.25">
      <c r="B86" s="22"/>
      <c r="C86" s="17"/>
      <c r="D86" s="22"/>
      <c r="E86"/>
      <c r="F86"/>
      <c r="G86"/>
      <c r="L86" s="16"/>
      <c r="M86" s="78"/>
    </row>
    <row r="87" spans="2:13" s="5" customFormat="1" x14ac:dyDescent="0.25">
      <c r="B87" s="22"/>
      <c r="C87" s="17"/>
      <c r="D87" s="22"/>
      <c r="E87"/>
      <c r="F87"/>
      <c r="G87"/>
      <c r="L87" s="16"/>
      <c r="M87" s="78"/>
    </row>
  </sheetData>
  <sortState xmlns:xlrd2="http://schemas.microsoft.com/office/spreadsheetml/2017/richdata2" ref="F20:H25">
    <sortCondition descending="1" ref="H25"/>
  </sortState>
  <mergeCells count="5">
    <mergeCell ref="B2:M2"/>
    <mergeCell ref="B4:C4"/>
    <mergeCell ref="B3:M3"/>
    <mergeCell ref="B12:C12"/>
    <mergeCell ref="B13:C13"/>
  </mergeCells>
  <phoneticPr fontId="24" type="noConversion"/>
  <pageMargins left="0.25" right="0.25" top="0.75" bottom="0.75" header="0.3" footer="0.3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workbookViewId="0">
      <selection activeCell="D8" sqref="D8"/>
    </sheetView>
  </sheetViews>
  <sheetFormatPr defaultRowHeight="13.2" x14ac:dyDescent="0.25"/>
  <cols>
    <col min="1" max="1" width="2.5546875" customWidth="1"/>
    <col min="2" max="2" width="33.44140625" hidden="1" customWidth="1"/>
    <col min="3" max="3" width="7.6640625" customWidth="1"/>
    <col min="4" max="4" width="49.88671875" customWidth="1"/>
    <col min="5" max="5" width="11.33203125" customWidth="1"/>
    <col min="6" max="6" width="13.5546875" customWidth="1"/>
    <col min="7" max="7" width="17.5546875" customWidth="1"/>
    <col min="8" max="8" width="25.5546875" customWidth="1"/>
    <col min="9" max="9" width="11.5546875" customWidth="1"/>
    <col min="10" max="10" width="10.44140625" customWidth="1"/>
    <col min="11" max="11" width="14.88671875" customWidth="1"/>
    <col min="12" max="12" width="11.88671875" customWidth="1"/>
    <col min="13" max="13" width="11" customWidth="1"/>
  </cols>
  <sheetData>
    <row r="1" spans="1:13" ht="21" customHeight="1" x14ac:dyDescent="0.25">
      <c r="B1" s="535" t="s">
        <v>335</v>
      </c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40"/>
    </row>
    <row r="2" spans="1:13" ht="13.5" customHeight="1" thickBot="1" x14ac:dyDescent="0.3">
      <c r="B2" s="546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8"/>
    </row>
    <row r="3" spans="1:13" ht="48" x14ac:dyDescent="0.25">
      <c r="A3" s="323"/>
      <c r="B3" s="544" t="s">
        <v>10</v>
      </c>
      <c r="C3" s="545"/>
      <c r="D3" s="300" t="s">
        <v>3</v>
      </c>
      <c r="E3" s="11" t="s">
        <v>15</v>
      </c>
      <c r="F3" s="11" t="s">
        <v>11</v>
      </c>
      <c r="G3" s="10" t="s">
        <v>40</v>
      </c>
      <c r="H3" s="11" t="s">
        <v>4</v>
      </c>
      <c r="I3" s="10" t="s">
        <v>5</v>
      </c>
      <c r="J3" s="68" t="s">
        <v>6</v>
      </c>
      <c r="K3" s="11" t="s">
        <v>13</v>
      </c>
      <c r="L3" s="10" t="s">
        <v>17</v>
      </c>
      <c r="M3" s="101" t="s">
        <v>38</v>
      </c>
    </row>
    <row r="4" spans="1:13" ht="13.8" thickBot="1" x14ac:dyDescent="0.3">
      <c r="A4" s="225"/>
      <c r="B4" s="86"/>
      <c r="C4" s="437"/>
      <c r="D4" s="438"/>
      <c r="E4" s="357"/>
      <c r="F4" s="439"/>
      <c r="G4" s="440"/>
      <c r="H4" s="441"/>
      <c r="I4" s="442"/>
      <c r="J4" s="443"/>
      <c r="K4" s="441"/>
      <c r="L4" s="444"/>
      <c r="M4" s="445"/>
    </row>
    <row r="5" spans="1:13" ht="24" customHeight="1" thickBot="1" x14ac:dyDescent="0.3">
      <c r="A5" s="324"/>
      <c r="B5" s="436" t="s">
        <v>157</v>
      </c>
      <c r="C5" s="551" t="s">
        <v>305</v>
      </c>
      <c r="D5" s="552"/>
      <c r="E5" s="552"/>
      <c r="F5" s="552"/>
      <c r="G5" s="552"/>
      <c r="H5" s="552"/>
      <c r="I5" s="552"/>
      <c r="J5" s="552"/>
      <c r="K5" s="552"/>
      <c r="L5" s="552"/>
      <c r="M5" s="553"/>
    </row>
    <row r="6" spans="1:13" ht="26.25" customHeight="1" x14ac:dyDescent="0.25">
      <c r="A6" s="324"/>
      <c r="B6" s="420" t="s">
        <v>296</v>
      </c>
      <c r="C6" s="446" t="s">
        <v>337</v>
      </c>
      <c r="D6" s="296" t="s">
        <v>309</v>
      </c>
      <c r="E6" s="447" t="s">
        <v>345</v>
      </c>
      <c r="F6" s="448">
        <v>25000</v>
      </c>
      <c r="G6" s="449">
        <v>31250</v>
      </c>
      <c r="H6" s="150" t="s">
        <v>43</v>
      </c>
      <c r="I6" s="450"/>
      <c r="J6" s="451"/>
      <c r="K6" s="415"/>
      <c r="L6" s="296"/>
      <c r="M6" s="452" t="s">
        <v>308</v>
      </c>
    </row>
    <row r="7" spans="1:13" ht="39.6" x14ac:dyDescent="0.25">
      <c r="A7" s="324"/>
      <c r="B7" s="420" t="s">
        <v>297</v>
      </c>
      <c r="C7" s="421" t="s">
        <v>338</v>
      </c>
      <c r="D7" s="302" t="s">
        <v>336</v>
      </c>
      <c r="E7" s="410" t="s">
        <v>312</v>
      </c>
      <c r="F7" s="422">
        <v>230000</v>
      </c>
      <c r="G7" s="423">
        <v>287500</v>
      </c>
      <c r="H7" s="125" t="s">
        <v>84</v>
      </c>
      <c r="I7" s="424" t="s">
        <v>18</v>
      </c>
      <c r="J7" s="425" t="s">
        <v>306</v>
      </c>
      <c r="K7" s="415" t="s">
        <v>214</v>
      </c>
      <c r="L7" s="296" t="s">
        <v>32</v>
      </c>
      <c r="M7" s="126" t="s">
        <v>307</v>
      </c>
    </row>
    <row r="8" spans="1:13" ht="32.25" customHeight="1" thickBot="1" x14ac:dyDescent="0.3">
      <c r="A8" s="324"/>
      <c r="B8" s="426" t="s">
        <v>298</v>
      </c>
      <c r="C8" s="427" t="s">
        <v>339</v>
      </c>
      <c r="D8" s="428" t="s">
        <v>310</v>
      </c>
      <c r="E8" s="429" t="s">
        <v>311</v>
      </c>
      <c r="F8" s="430">
        <v>5250</v>
      </c>
      <c r="G8" s="431">
        <v>6562.5</v>
      </c>
      <c r="H8" s="340" t="s">
        <v>43</v>
      </c>
      <c r="I8" s="432"/>
      <c r="J8" s="433"/>
      <c r="K8" s="434"/>
      <c r="L8" s="428"/>
      <c r="M8" s="435" t="s">
        <v>308</v>
      </c>
    </row>
    <row r="10" spans="1:13" ht="19.5" customHeight="1" x14ac:dyDescent="0.25"/>
    <row r="11" spans="1:13" ht="51.75" customHeight="1" x14ac:dyDescent="0.25"/>
    <row r="12" spans="1:13" ht="52.5" customHeight="1" x14ac:dyDescent="0.25"/>
  </sheetData>
  <mergeCells count="4">
    <mergeCell ref="B1:M1"/>
    <mergeCell ref="B2:M2"/>
    <mergeCell ref="B3:C3"/>
    <mergeCell ref="C5:M5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3.2" x14ac:dyDescent="0.25"/>
  <cols>
    <col min="1" max="1" width="9.33203125" customWidth="1"/>
    <col min="2" max="2" width="42.33203125" customWidth="1"/>
    <col min="3" max="4" width="12.33203125" customWidth="1"/>
    <col min="5" max="5" width="12.109375" customWidth="1"/>
    <col min="6" max="6" width="40.88671875" customWidth="1"/>
    <col min="7" max="7" width="15.33203125" customWidth="1"/>
    <col min="8" max="8" width="14" customWidth="1"/>
    <col min="9" max="9" width="15.109375" customWidth="1"/>
    <col min="10" max="10" width="16" customWidth="1"/>
    <col min="11" max="11" width="15.33203125" customWidth="1"/>
  </cols>
  <sheetData>
    <row r="1" spans="1:11" x14ac:dyDescent="0.25">
      <c r="A1" s="536" t="s">
        <v>54</v>
      </c>
      <c r="B1" s="537"/>
      <c r="C1" s="537"/>
      <c r="D1" s="537"/>
      <c r="E1" s="537"/>
      <c r="F1" s="537"/>
      <c r="G1" s="537"/>
      <c r="H1" s="537"/>
      <c r="I1" s="537"/>
      <c r="J1" s="537"/>
      <c r="K1" s="538"/>
    </row>
    <row r="3" spans="1:11" ht="24.75" customHeight="1" x14ac:dyDescent="0.25"/>
    <row r="4" spans="1:11" ht="15" customHeight="1" x14ac:dyDescent="0.25"/>
    <row r="5" spans="1:11" ht="25.5" customHeight="1" x14ac:dyDescent="0.25"/>
    <row r="6" spans="1:11" ht="26.25" customHeight="1" x14ac:dyDescent="0.25"/>
    <row r="7" spans="1:11" ht="18" customHeight="1" x14ac:dyDescent="0.25"/>
    <row r="8" spans="1:11" ht="29.25" customHeight="1" x14ac:dyDescent="0.25"/>
    <row r="9" spans="1:11" ht="15.75" customHeight="1" x14ac:dyDescent="0.25"/>
    <row r="10" spans="1:11" ht="29.25" customHeight="1" x14ac:dyDescent="0.25"/>
    <row r="11" spans="1:11" ht="26.25" customHeight="1" x14ac:dyDescent="0.25"/>
    <row r="12" spans="1:11" ht="25.5" customHeight="1" x14ac:dyDescent="0.25"/>
    <row r="13" spans="1:11" ht="24.75" customHeight="1" x14ac:dyDescent="0.25"/>
    <row r="14" spans="1:11" ht="23.25" customHeight="1" x14ac:dyDescent="0.25"/>
    <row r="15" spans="1:11" ht="25.5" customHeight="1" x14ac:dyDescent="0.25"/>
    <row r="16" spans="1:11" ht="24.75" customHeight="1" x14ac:dyDescent="0.25"/>
    <row r="17" ht="25.5" customHeight="1" x14ac:dyDescent="0.25"/>
    <row r="18" ht="27" customHeight="1" x14ac:dyDescent="0.25"/>
    <row r="20" ht="12" customHeight="1" x14ac:dyDescent="0.25"/>
    <row r="21" ht="39" customHeight="1" x14ac:dyDescent="0.25"/>
    <row r="22" ht="13.5" customHeight="1" x14ac:dyDescent="0.25"/>
    <row r="23" ht="14.25" customHeight="1" x14ac:dyDescent="0.25"/>
    <row r="24" ht="13.5" customHeight="1" x14ac:dyDescent="0.25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3.2" x14ac:dyDescent="0.25"/>
  <cols>
    <col min="1" max="1" width="10.88671875" customWidth="1"/>
    <col min="2" max="2" width="50.33203125" customWidth="1"/>
    <col min="3" max="3" width="11.88671875" customWidth="1"/>
    <col min="4" max="4" width="11.5546875" customWidth="1"/>
    <col min="5" max="5" width="12.44140625" customWidth="1"/>
    <col min="6" max="6" width="37.33203125" customWidth="1"/>
    <col min="7" max="7" width="15" customWidth="1"/>
    <col min="8" max="8" width="15.88671875" customWidth="1"/>
    <col min="9" max="9" width="16.44140625" customWidth="1"/>
    <col min="10" max="10" width="17.5546875" customWidth="1"/>
    <col min="11" max="11" width="16.6640625" customWidth="1"/>
  </cols>
  <sheetData>
    <row r="4" ht="18.75" customHeight="1" x14ac:dyDescent="0.25"/>
    <row r="5" ht="13.5" customHeight="1" x14ac:dyDescent="0.25"/>
    <row r="6" ht="17.25" customHeight="1" x14ac:dyDescent="0.25"/>
    <row r="7" ht="15" customHeight="1" x14ac:dyDescent="0.25"/>
    <row r="8" ht="12.75" customHeight="1" x14ac:dyDescent="0.25"/>
    <row r="9" ht="13.5" customHeight="1" x14ac:dyDescent="0.25"/>
    <row r="10" ht="12" customHeight="1" x14ac:dyDescent="0.25"/>
    <row r="11" ht="16.5" customHeight="1" x14ac:dyDescent="0.25"/>
    <row r="12" ht="17.25" customHeight="1" x14ac:dyDescent="0.25"/>
    <row r="13" ht="12.75" customHeight="1" x14ac:dyDescent="0.25"/>
    <row r="14" ht="15" customHeight="1" x14ac:dyDescent="0.25"/>
    <row r="15" ht="16.5" customHeight="1" x14ac:dyDescent="0.25"/>
    <row r="16" ht="15" customHeight="1" x14ac:dyDescent="0.25"/>
    <row r="17" ht="13.5" customHeight="1" x14ac:dyDescent="0.25"/>
    <row r="18" ht="25.5" customHeight="1" x14ac:dyDescent="0.25"/>
    <row r="19" ht="27.75" customHeight="1" x14ac:dyDescent="0.25"/>
    <row r="22" ht="27.75" customHeight="1" x14ac:dyDescent="0.25"/>
    <row r="23" ht="29.25" customHeight="1" x14ac:dyDescent="0.25"/>
    <row r="26" ht="24.75" customHeight="1" x14ac:dyDescent="0.25"/>
    <row r="27" ht="28.5" customHeight="1" x14ac:dyDescent="0.25"/>
    <row r="28" ht="28.5" customHeight="1" x14ac:dyDescent="0.25"/>
    <row r="29" ht="27" customHeight="1" x14ac:dyDescent="0.25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Dragan Čupić</cp:lastModifiedBy>
  <cp:lastPrinted>2025-05-20T12:26:42Z</cp:lastPrinted>
  <dcterms:created xsi:type="dcterms:W3CDTF">2009-05-15T07:17:59Z</dcterms:created>
  <dcterms:modified xsi:type="dcterms:W3CDTF">2025-05-20T12:27:31Z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