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5\"/>
    </mc:Choice>
  </mc:AlternateContent>
  <xr:revisionPtr revIDLastSave="0" documentId="13_ncr:1_{21EAA94B-5013-4D9B-BBFD-7252031096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8" l="1"/>
  <c r="G41" i="8"/>
  <c r="F24" i="1"/>
  <c r="F35" i="7" l="1"/>
  <c r="F15" i="1"/>
  <c r="F32" i="7" l="1"/>
  <c r="F34" i="7"/>
  <c r="G47" i="8"/>
  <c r="G48" i="8"/>
  <c r="G49" i="8"/>
  <c r="G50" i="8"/>
  <c r="G44" i="8"/>
  <c r="G45" i="8"/>
  <c r="G43" i="8"/>
  <c r="G37" i="8"/>
  <c r="G38" i="8"/>
  <c r="G39" i="8"/>
  <c r="G40" i="8"/>
  <c r="G36" i="8"/>
  <c r="G28" i="8"/>
  <c r="G29" i="8"/>
  <c r="G30" i="8"/>
  <c r="G31" i="8"/>
  <c r="G32" i="8"/>
  <c r="G23" i="8"/>
  <c r="G25" i="8"/>
  <c r="G20" i="8"/>
  <c r="G21" i="8"/>
  <c r="G24" i="8"/>
  <c r="G22" i="8"/>
  <c r="G17" i="8"/>
  <c r="G12" i="8"/>
  <c r="G13" i="8"/>
  <c r="F24" i="7"/>
  <c r="F31" i="1"/>
  <c r="F26" i="1"/>
  <c r="F27" i="1"/>
  <c r="F9" i="1" l="1"/>
  <c r="F8" i="1"/>
  <c r="F6" i="1"/>
  <c r="F22" i="1" l="1"/>
  <c r="F16" i="7" l="1"/>
  <c r="F20" i="1"/>
  <c r="F18" i="7" l="1"/>
  <c r="F18" i="1"/>
  <c r="F17" i="1"/>
  <c r="F15" i="7"/>
  <c r="F21" i="1"/>
  <c r="F14" i="1"/>
  <c r="F7" i="7"/>
  <c r="F8" i="7"/>
  <c r="F9" i="7"/>
  <c r="F12" i="7"/>
  <c r="F13" i="7"/>
  <c r="F16" i="1"/>
</calcChain>
</file>

<file path=xl/sharedStrings.xml><?xml version="1.0" encoding="utf-8"?>
<sst xmlns="http://schemas.openxmlformats.org/spreadsheetml/2006/main" count="491" uniqueCount="312">
  <si>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</si>
  <si>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</si>
  <si>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</si>
  <si>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</si>
  <si>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</si>
  <si>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</si>
  <si>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</si>
  <si>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</si>
  <si>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</si>
  <si>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</si>
  <si>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</si>
  <si>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</si>
  <si>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</si>
  <si>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</si>
  <si>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</si>
  <si>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</si>
  <si>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</si>
  <si>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</si>
  <si>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</si>
  <si>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</si>
  <si>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</si>
  <si>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50200000-7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</si>
  <si>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</si>
  <si>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</si>
  <si>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</si>
  <si>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</si>
  <si>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</si>
  <si>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</si>
  <si>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</si>
  <si>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</si>
  <si>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</si>
  <si>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</si>
  <si>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</si>
  <si>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</si>
  <si>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</si>
  <si>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</si>
  <si>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</si>
  <si>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</si>
  <si>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</si>
  <si>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</si>
  <si>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Osiguranje imovine i opreme Ulaznog terminala s pratećim objektima</t>
  </si>
  <si>
    <t>Planirana vrijednost nabave (s PDV-om)</t>
  </si>
  <si>
    <t>48200000-0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</si>
  <si>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</si>
  <si>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</si>
  <si>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</si>
  <si>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</si>
  <si>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</si>
  <si>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</si>
  <si>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</si>
  <si>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</si>
  <si>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</si>
  <si>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</si>
  <si>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</si>
  <si>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>Održavanje lučkih površina</t>
  </si>
  <si>
    <t>A810073 ADMINISTRACIJA I UPRAVLJANJE</t>
  </si>
  <si>
    <t>A810074 GRADNJA I ODRŽAVANJE</t>
  </si>
  <si>
    <t>Održavanje lučkih obala</t>
  </si>
  <si>
    <t>45241500-3</t>
  </si>
  <si>
    <t>Prethodno savjetovanje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</si>
  <si>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</si>
  <si>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</si>
  <si>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</si>
  <si>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</si>
  <si>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</si>
  <si>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</si>
  <si>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</si>
  <si>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PLAN NABAVE ZA 2023. GODINU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</si>
  <si>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</si>
  <si>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</si>
  <si>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</si>
  <si>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</si>
  <si>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</si>
  <si>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</si>
  <si>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</si>
  <si>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</si>
  <si>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</si>
  <si>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</si>
  <si>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</si>
  <si>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</si>
  <si>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Licence za podršku mrežne i sigurnosne opreme za balansiranje prometa</t>
  </si>
  <si>
    <t>48200000-1</t>
  </si>
  <si>
    <t>KONTA</t>
  </si>
  <si>
    <t>Nabava bezkontaktnih ID kartica kontrole pristupa na Ulaznom terminalu</t>
  </si>
  <si>
    <t>30237131-6</t>
  </si>
  <si>
    <t>71248000-4</t>
  </si>
  <si>
    <t>otvoreni postupak javne nabave roba</t>
  </si>
  <si>
    <t>9 mjeseci</t>
  </si>
  <si>
    <t>90742000-4</t>
  </si>
  <si>
    <t>66512200-7</t>
  </si>
  <si>
    <t>71317100-3</t>
  </si>
  <si>
    <t>INV1/25</t>
  </si>
  <si>
    <t>INV2/25</t>
  </si>
  <si>
    <t>INV3/25</t>
  </si>
  <si>
    <t>INV4/25</t>
  </si>
  <si>
    <t>INV5/25</t>
  </si>
  <si>
    <t>INV6/25</t>
  </si>
  <si>
    <t>INV10/25</t>
  </si>
  <si>
    <t>INV7/25</t>
  </si>
  <si>
    <t>INV8/25</t>
  </si>
  <si>
    <t>INV12/25</t>
  </si>
  <si>
    <t>INV13/25</t>
  </si>
  <si>
    <t>INV14/25</t>
  </si>
  <si>
    <t>INV22/25</t>
  </si>
  <si>
    <t>Servis rasvjete parkinga</t>
  </si>
  <si>
    <t>50343000-2</t>
  </si>
  <si>
    <t>INV16/25</t>
  </si>
  <si>
    <t>INV24/25</t>
  </si>
  <si>
    <t>INV18/25</t>
  </si>
  <si>
    <t>INV19/25</t>
  </si>
  <si>
    <t>INV20/25</t>
  </si>
  <si>
    <t>Izrada projektne dokumentacije proširenja parkinga Ulaznog terminala luke Ploče</t>
  </si>
  <si>
    <t>Izrada projektne dokumentacije za potrebe ishođenja izmjena i dopuna lokacijske dozvole Terminala za rasute terete u luci Ploče</t>
  </si>
  <si>
    <t>Pregled, snimanje i izrada digitalnog blizanca obale br.5 luke Ploče</t>
  </si>
  <si>
    <t>Održavanje prilaznog plovnog puta prema Kontejnerskom terminalu u luci Ploče</t>
  </si>
  <si>
    <t>Izrada procjene sigurnosne zaštite luke Ploče</t>
  </si>
  <si>
    <t>3 mjeseca</t>
  </si>
  <si>
    <t>Uredski materijal za 2025. godinu</t>
  </si>
  <si>
    <t>Higijenske potrepštine</t>
  </si>
  <si>
    <t>Usluge čiščenja zgrade Ulaznog terminala za 2025.</t>
  </si>
  <si>
    <t>Servis vrata sa sustavom kontrole prilaza</t>
  </si>
  <si>
    <t>50454000-7</t>
  </si>
  <si>
    <t>N17/25</t>
  </si>
  <si>
    <t>Sanacija manipulativnih površina kod skladišta ''UTVA''</t>
  </si>
  <si>
    <t>4 mjeseca</t>
  </si>
  <si>
    <t>Ugradnja bitvi na kontejnerskom terminalu</t>
  </si>
  <si>
    <t>Zamjena dizalice topline na Ulaznom terminalu luke Ploče</t>
  </si>
  <si>
    <t>Nabava osobnog automobila</t>
  </si>
  <si>
    <t>34110000-0</t>
  </si>
  <si>
    <t>90610000-3</t>
  </si>
  <si>
    <t>N8/25</t>
  </si>
  <si>
    <t>Usluga najma i održavanja rješenja za upravljanje ispisom</t>
  </si>
  <si>
    <t>50313200-4</t>
  </si>
  <si>
    <t>Geodetsko-katastarske sluge</t>
  </si>
  <si>
    <t>71355000-1</t>
  </si>
  <si>
    <t>Usluge održavanja zelenih površina na ulaznom terminalu i putničkoj obali lukePloče</t>
  </si>
  <si>
    <t>77310000-6</t>
  </si>
  <si>
    <t>N1/25</t>
  </si>
  <si>
    <t>N2/25</t>
  </si>
  <si>
    <t>N3/25</t>
  </si>
  <si>
    <t>N4/25</t>
  </si>
  <si>
    <t>N6/25</t>
  </si>
  <si>
    <t>N7/25</t>
  </si>
  <si>
    <t>N9/25</t>
  </si>
  <si>
    <t>N10/25</t>
  </si>
  <si>
    <t>50325100-3</t>
  </si>
  <si>
    <t>N11/25</t>
  </si>
  <si>
    <t>N12/25</t>
  </si>
  <si>
    <t>N13/25</t>
  </si>
  <si>
    <t>N14/25</t>
  </si>
  <si>
    <t>N15/25</t>
  </si>
  <si>
    <t>N18/25</t>
  </si>
  <si>
    <t>N19/25</t>
  </si>
  <si>
    <t>N5/25</t>
  </si>
  <si>
    <t>N16/25</t>
  </si>
  <si>
    <t>N20/25</t>
  </si>
  <si>
    <t>INV11/25</t>
  </si>
  <si>
    <t>INV17/25</t>
  </si>
  <si>
    <t>42511110-5</t>
  </si>
  <si>
    <t>CYSCROMS</t>
  </si>
  <si>
    <t>CYS6/25</t>
  </si>
  <si>
    <t>CYS7/25</t>
  </si>
  <si>
    <t>Usluge promocije i vidljivosti</t>
  </si>
  <si>
    <t>5G Smart Port Ploce</t>
  </si>
  <si>
    <t>5G2/25</t>
  </si>
  <si>
    <t>MILEPORT</t>
  </si>
  <si>
    <t>MP1/25</t>
  </si>
  <si>
    <t>MP2/25</t>
  </si>
  <si>
    <t>MP3/25</t>
  </si>
  <si>
    <t>MP4/25</t>
  </si>
  <si>
    <t>MP5/25</t>
  </si>
  <si>
    <t>MP6/25</t>
  </si>
  <si>
    <t xml:space="preserve">Nabava i instalacija video kamera za potebe prikupljanja podataka s potrebnim licencama </t>
  </si>
  <si>
    <t>Nabava i instalacija analitičkog poslužitelja za potebe sustava video nadzora</t>
  </si>
  <si>
    <t xml:space="preserve">Usluge i radovi instalacije optičkih komunikcijskih i senzornih kabela </t>
  </si>
  <si>
    <t>Nadogradnja i razvoj sustava kontrole pristupa - Razvoj komunikacijskih sučelja s ciljem razmjene poruka s ostalim sustavima</t>
  </si>
  <si>
    <t>TRANSPONEXT</t>
  </si>
  <si>
    <t>TN1/25</t>
  </si>
  <si>
    <t>TN3/25</t>
  </si>
  <si>
    <t>TN4/25</t>
  </si>
  <si>
    <t>TN5/25</t>
  </si>
  <si>
    <t>TN6/25</t>
  </si>
  <si>
    <t>TN8/25</t>
  </si>
  <si>
    <t>TN9/25</t>
  </si>
  <si>
    <t>Usluge izrade Studije izvodljivosti i projekt implementacije tehnološkog rješenja za digitalizaciju željezničkih procesa i postupaka u luci Ploče</t>
  </si>
  <si>
    <t>Nabava, isporuka i instalacija mrežno komunikacijske opreme s ciljem uspostave komunikacije na lokacijama željezničkih ulaza br 1. i br 2.</t>
  </si>
  <si>
    <t>CRESPORT</t>
  </si>
  <si>
    <t>CP1/25</t>
  </si>
  <si>
    <t>CP3/25</t>
  </si>
  <si>
    <t>CP4/25</t>
  </si>
  <si>
    <t>CP6/25</t>
  </si>
  <si>
    <t>CP7/25</t>
  </si>
  <si>
    <t xml:space="preserve">Usluge izrade registra informacijske sigurnosti:
- Studija izvodljivosti po pitanju kibernetičke i informacijske sigurnosti
- Cyber Assessment  Framework
- Revizija stanja IKT sustava, audit
 </t>
  </si>
  <si>
    <t>DIGITPORTS</t>
  </si>
  <si>
    <t>DP1/25</t>
  </si>
  <si>
    <t>DP2/25</t>
  </si>
  <si>
    <t>DP6/25</t>
  </si>
  <si>
    <t>Nabava i isporuka prometnih rampi s ciljem kontrole ulaza na lučko područje</t>
  </si>
  <si>
    <t>REDU-CE</t>
  </si>
  <si>
    <t>RDC02/25</t>
  </si>
  <si>
    <t>RDC03/25</t>
  </si>
  <si>
    <t>RDC04/25</t>
  </si>
  <si>
    <t>RDC05/25</t>
  </si>
  <si>
    <t>Usluge tehničke pomoći u provedbi projekta</t>
  </si>
  <si>
    <t>Organizacija događanja za stakeholdere u Pločama</t>
  </si>
  <si>
    <t>Usluga edukacije s ciljem podizanja svijest o kibernetičkoj sigurnosti</t>
  </si>
  <si>
    <t>Preventivno održavanje automatskih brklja Automatic System</t>
  </si>
  <si>
    <t>Usluga izrade izvedenog stanje sustava tehničke zaštite za područje luke Ploče</t>
  </si>
  <si>
    <t>Održavanje računalnog programa urudžbenog zapisnika i programa za upravljanje dokumentima s uključenom licencom za osvježavanje</t>
  </si>
  <si>
    <t>Održavanje poslovnog infromacijskog sustava- PANTHEON  s uključenom licencom za osvježavanje</t>
  </si>
  <si>
    <t>1 god</t>
  </si>
  <si>
    <t>Usluge radova na kontrolnom punktu za potrebe izmještaja i instalacije prometnih brklji za potrebe CARINE</t>
  </si>
  <si>
    <t>45241400-2           45241500-3</t>
  </si>
  <si>
    <t>45233140-6</t>
  </si>
  <si>
    <t>Sanacija prometnice između skladišta ''NISKA 9'' – ''DVOKATNO'</t>
  </si>
  <si>
    <t>5 mjeseci</t>
  </si>
  <si>
    <t>6 mjeseci</t>
  </si>
  <si>
    <t xml:space="preserve">3 mjeseci </t>
  </si>
  <si>
    <t>Usluge implementacije i razvoja sigurnosne politike kod PCS sustava i sustava kontrole pristupa, te osiguranje sustava razmjene poruka</t>
  </si>
  <si>
    <t>Usluge podizanja svjesti po pitanju povećanja otpornosti kibernetičke sigurnosti u skladu s NIS2 direktivom</t>
  </si>
  <si>
    <t>Nabava i instalacija mrežno komunikacijske sigurnosne opreme s uključenim licencama za potrebe osiguranja virtualne okoline i povećanja kibernetičke otpornosti</t>
  </si>
  <si>
    <t xml:space="preserve">Nabava, isporuka i instalacija video kamera i potrebne portalne opreme za potrebe očitavanja kodova na vagonima s uključenim radovima pripreme i instalacija na željezničkom ulazu br. 1 i br.2 </t>
  </si>
  <si>
    <t>Nabava mrežne komunikacijske opreme za potrebe razmjene podataka na terminalima luke Ploče</t>
  </si>
  <si>
    <t>Nadogradnja i razvoj sustava PCS za potrebe optimizacije procesa na Ulaznom terminalu i razvoj komunikacijskih sučelja s ciljem razmjene poruka s ostalim sustavima</t>
  </si>
  <si>
    <t>Nadogradnja i razvoj sustava kontrole pristupa i razvoj komunikacijskih sučelja s ciljem razmjene poruka s ostalim sustavima za potrebe željezničkog ulaza</t>
  </si>
  <si>
    <t>Usluge i radovi na željezničkoj ogradi s ciljem povećanja sigurnosti u okviru lučkog područja</t>
  </si>
  <si>
    <t xml:space="preserve">Usluge i radovi instalacije optičkih komunikacijskih i senzornih kabela </t>
  </si>
  <si>
    <t>Usluge izrade tehničke i funkcionalne speciofikacije za potrebe implementacije sigurnosnih rješenja s ciljem povećanja kibernetičke otpornosti na kritičnoj i ključnoj infrastrukturi</t>
  </si>
  <si>
    <t>Usluge razvoja i nadogradnje sustava PCS, razvoj komunikacijskih sučelja za razmjenu poruka i integracija s nacionalnim sustavom CIMIS (Croatian Integrated Maritime Windows)</t>
  </si>
  <si>
    <t>Penetracijsko testiranje vanjske i unutrašnje  infrastrukture i komunikacijskih servisa i sustava poruka po izvršenom razvoju i nadogradnji sustava PCS, te integraciji s  nacionalnim sustavom CIMIS (Croatian Integrated Maritime Windows)</t>
  </si>
  <si>
    <t>Procjena trenutnog stanja EMS-a na lokalnoj razini i u prometnim modelima na području luke Ploče</t>
  </si>
  <si>
    <t>Usluge tehničkog stručnjaka za potrebe uspostave  inovativnog lučkog EMS sustava, zbirka najboljih praksi</t>
  </si>
  <si>
    <t>CP8/25</t>
  </si>
  <si>
    <t>Usluga organizacije događanja u skladu s potrebama projekta</t>
  </si>
  <si>
    <t>N21/25</t>
  </si>
  <si>
    <t>izuzeće čl.30 st.1 t.15 ZJN</t>
  </si>
  <si>
    <t>79417000-0</t>
  </si>
  <si>
    <t>Ugovor</t>
  </si>
  <si>
    <t>6  mjeseci</t>
  </si>
  <si>
    <t>III kvartal</t>
  </si>
  <si>
    <t>Otvoreni postupak javne nabave robe</t>
  </si>
  <si>
    <t xml:space="preserve">Redovito i interventno godišnje održavanje sustava video nadzora </t>
  </si>
  <si>
    <t>50343000-1</t>
  </si>
  <si>
    <t>45233100-5</t>
  </si>
  <si>
    <t>INV9/25</t>
  </si>
  <si>
    <t>INV15/25</t>
  </si>
  <si>
    <t>INV21/24</t>
  </si>
  <si>
    <t>INV25/25</t>
  </si>
  <si>
    <t>INV26/25</t>
  </si>
  <si>
    <t>80330000-6</t>
  </si>
  <si>
    <t>71318000-0</t>
  </si>
  <si>
    <t>32323500-8</t>
  </si>
  <si>
    <t>32562000-0</t>
  </si>
  <si>
    <t>34953000-4</t>
  </si>
  <si>
    <t>Otvoreni postupak javne nabave roba</t>
  </si>
  <si>
    <t>Isporuka i instalacije željezničke rampe na željezničkom ulazu br 1 i br 2</t>
  </si>
  <si>
    <t>35121000-4</t>
  </si>
  <si>
    <t>7971000-4</t>
  </si>
  <si>
    <t>98112000-1</t>
  </si>
  <si>
    <t>7270000-7</t>
  </si>
  <si>
    <t>71330000-0</t>
  </si>
  <si>
    <t>71355100-2</t>
  </si>
  <si>
    <t>50232100-2</t>
  </si>
  <si>
    <t>Usluge tehničkog konzultanta za potrebe implementacije korisničkih slučajeva-za potrebe uspostave privatne 5G mreže na području luke Ploče u sklopu projekta 'Enchancing public service s of Ploce Port Authority via implementing 5G connectivity'</t>
  </si>
  <si>
    <t>Otvoreni postupak javne nabave usluga</t>
  </si>
  <si>
    <t>32323500-2</t>
  </si>
  <si>
    <t>32323500-0</t>
  </si>
  <si>
    <t>65320000-1</t>
  </si>
  <si>
    <t>72710000-1</t>
  </si>
  <si>
    <t>N22/25</t>
  </si>
  <si>
    <t>N23/25</t>
  </si>
  <si>
    <t>Ispitivanje kakvoće otpadnih voda za 2025. Kontejnerski terminal</t>
  </si>
  <si>
    <t>Ispitivanje kakvoće otpadnih voda za 2025. Terminal rasutih tereta</t>
  </si>
  <si>
    <t>71610000-7</t>
  </si>
  <si>
    <t>Novi predmet</t>
  </si>
  <si>
    <t>INV27/25</t>
  </si>
  <si>
    <t>Pružanje usluge koordinatora II zaštite na radu za vrijeme izvođenja radova na izgradnji trafostanice TS br. 2 u luci Ploče</t>
  </si>
  <si>
    <t>INV23/25</t>
  </si>
  <si>
    <t>Izmjena iznosa</t>
  </si>
  <si>
    <t>INV28/25</t>
  </si>
  <si>
    <t>Isporuka karbonskog traka</t>
  </si>
  <si>
    <t>37441100-2</t>
  </si>
  <si>
    <t>Izrada projektne dokumentacije instalacije automatizirane rampe na željezničkom prijelazu s postojećom zaštitnom ogradom</t>
  </si>
  <si>
    <t>TN10/25</t>
  </si>
  <si>
    <t>Noova stavka</t>
  </si>
  <si>
    <r>
      <t xml:space="preserve">16.000,00         </t>
    </r>
    <r>
      <rPr>
        <sz val="10"/>
        <color rgb="FFFF0000"/>
        <rFont val="Arial"/>
        <family val="2"/>
        <charset val="238"/>
      </rPr>
      <t>12.000,00</t>
    </r>
  </si>
  <si>
    <r>
      <t xml:space="preserve">20.000,00       </t>
    </r>
    <r>
      <rPr>
        <sz val="10"/>
        <color rgb="FFFF0000"/>
        <rFont val="Arial"/>
        <family val="2"/>
        <charset val="238"/>
      </rPr>
      <t>15.000,00</t>
    </r>
  </si>
  <si>
    <t>INV29/25</t>
  </si>
  <si>
    <t>Sanacija ograde u luci Metković</t>
  </si>
  <si>
    <t>50240000-9</t>
  </si>
  <si>
    <t>79714000-7</t>
  </si>
  <si>
    <t>II. IZMJENA PLANA NABAVE ZA 2025. GODINU</t>
  </si>
  <si>
    <t>Usluge osiguranja- obvezno osiguranje od automobilske odgovornosti i kasko osiguranje vozila</t>
  </si>
  <si>
    <r>
      <t xml:space="preserve">8000          </t>
    </r>
    <r>
      <rPr>
        <sz val="10"/>
        <rFont val="Arial"/>
        <family val="2"/>
        <charset val="238"/>
      </rPr>
      <t>8.244,00</t>
    </r>
  </si>
  <si>
    <r>
      <t xml:space="preserve">10000         </t>
    </r>
    <r>
      <rPr>
        <sz val="10"/>
        <rFont val="Arial"/>
        <family val="2"/>
        <charset val="238"/>
      </rPr>
      <t>10.305,00</t>
    </r>
  </si>
  <si>
    <t>Mrežni vatrozid za DR lokaciju </t>
  </si>
  <si>
    <t>79700000-2</t>
  </si>
  <si>
    <t>Nova stavka (prenesena iz 2024)</t>
  </si>
  <si>
    <t>Nabava opreme i softwarea za potrebe sekundarne DR lokacije s ciljem osiguranja dostupnosti i otpornosti ICT sustava</t>
  </si>
  <si>
    <t>48900000-7</t>
  </si>
  <si>
    <t>200.000,00</t>
  </si>
  <si>
    <t>Prethodno savjetovanje
Nova stavka (prenesena iz 2024)</t>
  </si>
  <si>
    <t>CYS1/25</t>
  </si>
  <si>
    <t>CYS2/25</t>
  </si>
  <si>
    <t>CYS3/24</t>
  </si>
  <si>
    <t xml:space="preserve">Sustav za sigurnosnu analitiku i forenziku mrežnog prometa </t>
  </si>
  <si>
    <t>CYS4/24</t>
  </si>
  <si>
    <t>Sustav za visoku dostupnost i sigurnosnu zaštitu web aplikacijskog prometa</t>
  </si>
  <si>
    <t>CYS5/24</t>
  </si>
  <si>
    <t xml:space="preserve">Uspostava testne i razvojne okoline sigurnosno odijeljene od produkcijske okoline </t>
  </si>
  <si>
    <r>
      <t xml:space="preserve">14.40,000        </t>
    </r>
    <r>
      <rPr>
        <sz val="10"/>
        <color rgb="FFFF0000"/>
        <rFont val="Arial"/>
        <family val="2"/>
        <charset val="238"/>
      </rPr>
      <t>10.400,00</t>
    </r>
  </si>
  <si>
    <r>
      <t xml:space="preserve">18.000,00     </t>
    </r>
    <r>
      <rPr>
        <sz val="10"/>
        <color rgb="FFFF0000"/>
        <rFont val="Arial"/>
        <family val="2"/>
        <charset val="238"/>
      </rPr>
      <t>13.000,00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</si>
</sst>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thin">
        <color theme="2"/>
      </left>
      <right style="medium">
        <color indexed="64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/>
      <right style="medium">
        <color indexed="64"/>
      </right>
      <top style="thin">
        <color theme="2"/>
      </top>
      <bottom/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9" fillId="2" borderId="0" applyNumberFormat="0" applyBorder="0" applyAlignment="0" applyProtection="0"/>
    <xf numFmtId="0" fontId="8" fillId="0" borderId="0"/>
    <xf numFmtId="0" fontId="1" fillId="0" borderId="0"/>
  </cellStyleXfs>
  <cellXfs count="491">
    <xf numFmtId="0" fontId="0" fillId="0" borderId="0" xfId="0"/>
    <xf numFmtId="4" fontId="0" fillId="0" borderId="0" xfId="0" applyNumberFormat="1"/>
    <xf numFmtId="0" fontId="3" fillId="3" borderId="0" xfId="0" applyFont="1" applyFill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10" fillId="0" borderId="0" xfId="0" applyFont="1"/>
    <xf numFmtId="0" fontId="11" fillId="4" borderId="1" xfId="2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2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2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5" fillId="0" borderId="0" xfId="0" applyFont="1" applyAlignment="1">
      <alignment vertical="center"/>
    </xf>
    <xf numFmtId="0" fontId="4" fillId="0" borderId="0" xfId="0" applyFont="1"/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 wrapText="1"/>
    </xf>
    <xf numFmtId="4" fontId="16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8" fillId="0" borderId="0" xfId="0" applyFont="1"/>
    <xf numFmtId="0" fontId="18" fillId="3" borderId="9" xfId="0" applyFont="1" applyFill="1" applyBorder="1"/>
    <xf numFmtId="0" fontId="18" fillId="0" borderId="9" xfId="0" applyFont="1" applyBorder="1" applyAlignment="1">
      <alignment vertical="top"/>
    </xf>
    <xf numFmtId="0" fontId="19" fillId="3" borderId="9" xfId="0" applyFont="1" applyFill="1" applyBorder="1"/>
    <xf numFmtId="0" fontId="19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10" fillId="0" borderId="10" xfId="0" applyNumberFormat="1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/>
    </xf>
    <xf numFmtId="0" fontId="7" fillId="3" borderId="1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/>
    </xf>
    <xf numFmtId="0" fontId="10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10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vertical="top"/>
    </xf>
    <xf numFmtId="4" fontId="2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/>
    </xf>
    <xf numFmtId="0" fontId="2" fillId="0" borderId="14" xfId="2" applyFont="1" applyFill="1" applyBorder="1" applyAlignment="1">
      <alignment horizontal="center" vertical="top" wrapText="1"/>
    </xf>
    <xf numFmtId="4" fontId="2" fillId="0" borderId="14" xfId="0" applyNumberFormat="1" applyFont="1" applyBorder="1" applyAlignment="1">
      <alignment horizontal="center" vertical="top"/>
    </xf>
    <xf numFmtId="0" fontId="2" fillId="3" borderId="16" xfId="0" applyFont="1" applyFill="1" applyBorder="1" applyAlignment="1">
      <alignment horizontal="left" vertical="top"/>
    </xf>
    <xf numFmtId="0" fontId="11" fillId="4" borderId="4" xfId="2" applyFont="1" applyFill="1" applyBorder="1" applyAlignment="1">
      <alignment horizontal="center" vertical="center" wrapText="1"/>
    </xf>
    <xf numFmtId="4" fontId="10" fillId="3" borderId="14" xfId="0" applyNumberFormat="1" applyFont="1" applyFill="1" applyBorder="1" applyAlignment="1">
      <alignment horizontal="center" vertical="top" wrapText="1"/>
    </xf>
    <xf numFmtId="4" fontId="10" fillId="0" borderId="14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5" fillId="3" borderId="14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4" fontId="3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2" fillId="0" borderId="11" xfId="0" applyFont="1" applyBorder="1" applyAlignment="1">
      <alignment vertical="top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9" xfId="2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right" vertical="top"/>
    </xf>
    <xf numFmtId="0" fontId="10" fillId="0" borderId="19" xfId="0" applyFont="1" applyBorder="1" applyAlignment="1">
      <alignment horizontal="right" vertical="top"/>
    </xf>
    <xf numFmtId="0" fontId="10" fillId="3" borderId="19" xfId="0" applyFont="1" applyFill="1" applyBorder="1" applyAlignment="1">
      <alignment horizontal="right" vertical="top"/>
    </xf>
    <xf numFmtId="0" fontId="2" fillId="3" borderId="19" xfId="0" applyFont="1" applyFill="1" applyBorder="1" applyAlignment="1">
      <alignment vertical="top"/>
    </xf>
    <xf numFmtId="4" fontId="2" fillId="3" borderId="17" xfId="0" applyNumberFormat="1" applyFont="1" applyFill="1" applyBorder="1" applyAlignment="1">
      <alignment horizontal="center" vertical="top"/>
    </xf>
    <xf numFmtId="4" fontId="2" fillId="0" borderId="23" xfId="0" applyNumberFormat="1" applyFont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0" fontId="10" fillId="5" borderId="19" xfId="0" applyFont="1" applyFill="1" applyBorder="1" applyAlignment="1">
      <alignment horizontal="right" vertical="top"/>
    </xf>
    <xf numFmtId="4" fontId="2" fillId="5" borderId="14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vertical="top"/>
    </xf>
    <xf numFmtId="4" fontId="10" fillId="5" borderId="14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horizontal="center" vertical="top"/>
    </xf>
    <xf numFmtId="0" fontId="0" fillId="0" borderId="22" xfId="0" applyBorder="1"/>
    <xf numFmtId="0" fontId="0" fillId="0" borderId="23" xfId="0" applyBorder="1"/>
    <xf numFmtId="4" fontId="2" fillId="5" borderId="14" xfId="0" applyNumberFormat="1" applyFont="1" applyFill="1" applyBorder="1" applyAlignment="1">
      <alignment vertical="top"/>
    </xf>
    <xf numFmtId="4" fontId="10" fillId="5" borderId="14" xfId="0" applyNumberFormat="1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2" xfId="0" applyNumberFormat="1" applyFont="1" applyBorder="1" applyAlignment="1">
      <alignment horizontal="center" vertical="top" wrapText="1"/>
    </xf>
    <xf numFmtId="0" fontId="21" fillId="4" borderId="2" xfId="2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top"/>
    </xf>
    <xf numFmtId="0" fontId="10" fillId="5" borderId="11" xfId="0" applyFont="1" applyFill="1" applyBorder="1" applyAlignment="1">
      <alignment vertical="top"/>
    </xf>
    <xf numFmtId="0" fontId="2" fillId="3" borderId="35" xfId="0" applyFont="1" applyFill="1" applyBorder="1" applyAlignment="1">
      <alignment vertical="top" wrapText="1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4" fontId="10" fillId="0" borderId="14" xfId="0" applyNumberFormat="1" applyFont="1" applyBorder="1" applyAlignment="1">
      <alignment horizontal="center" vertical="top"/>
    </xf>
    <xf numFmtId="0" fontId="10" fillId="5" borderId="14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0" fontId="10" fillId="0" borderId="14" xfId="0" applyFont="1" applyBorder="1" applyAlignment="1">
      <alignment vertical="top" wrapText="1"/>
    </xf>
    <xf numFmtId="0" fontId="10" fillId="0" borderId="14" xfId="2" applyFont="1" applyFill="1" applyBorder="1" applyAlignment="1">
      <alignment horizontal="left" vertical="top" wrapText="1"/>
    </xf>
    <xf numFmtId="165" fontId="2" fillId="0" borderId="10" xfId="2" applyNumberFormat="1" applyFont="1" applyFill="1" applyBorder="1" applyAlignment="1">
      <alignment horizontal="right" vertical="top" wrapText="1"/>
    </xf>
    <xf numFmtId="4" fontId="10" fillId="3" borderId="10" xfId="0" applyNumberFormat="1" applyFont="1" applyFill="1" applyBorder="1" applyAlignment="1">
      <alignment horizontal="center" vertical="top" wrapText="1"/>
    </xf>
    <xf numFmtId="4" fontId="0" fillId="0" borderId="14" xfId="0" applyNumberFormat="1" applyBorder="1" applyAlignment="1">
      <alignment vertical="top"/>
    </xf>
    <xf numFmtId="4" fontId="10" fillId="3" borderId="14" xfId="0" applyNumberFormat="1" applyFont="1" applyFill="1" applyBorder="1" applyAlignment="1">
      <alignment horizontal="center" vertical="top"/>
    </xf>
    <xf numFmtId="4" fontId="12" fillId="0" borderId="14" xfId="0" applyNumberFormat="1" applyFont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 wrapText="1"/>
    </xf>
    <xf numFmtId="0" fontId="22" fillId="4" borderId="2" xfId="2" applyFont="1" applyFill="1" applyBorder="1" applyAlignment="1">
      <alignment horizontal="center" vertical="center" wrapText="1"/>
    </xf>
    <xf numFmtId="0" fontId="2" fillId="3" borderId="14" xfId="2" applyFont="1" applyFill="1" applyBorder="1" applyAlignment="1">
      <alignment horizontal="center" vertical="center" wrapText="1"/>
    </xf>
    <xf numFmtId="4" fontId="12" fillId="3" borderId="14" xfId="0" applyNumberFormat="1" applyFont="1" applyFill="1" applyBorder="1" applyAlignment="1">
      <alignment horizontal="center" vertical="top" wrapText="1"/>
    </xf>
    <xf numFmtId="4" fontId="12" fillId="0" borderId="14" xfId="0" applyNumberFormat="1" applyFont="1" applyBorder="1" applyAlignment="1">
      <alignment horizontal="center" vertical="top" wrapText="1"/>
    </xf>
    <xf numFmtId="4" fontId="2" fillId="3" borderId="15" xfId="0" applyNumberFormat="1" applyFont="1" applyFill="1" applyBorder="1" applyAlignment="1">
      <alignment vertical="top"/>
    </xf>
    <xf numFmtId="4" fontId="12" fillId="5" borderId="14" xfId="0" applyNumberFormat="1" applyFont="1" applyFill="1" applyBorder="1" applyAlignment="1">
      <alignment horizontal="center" vertical="top" wrapText="1"/>
    </xf>
    <xf numFmtId="0" fontId="10" fillId="0" borderId="34" xfId="0" applyFont="1" applyBorder="1" applyAlignment="1">
      <alignment horizontal="right" vertical="top"/>
    </xf>
    <xf numFmtId="0" fontId="10" fillId="0" borderId="29" xfId="0" applyFont="1" applyBorder="1" applyAlignment="1">
      <alignment vertical="top"/>
    </xf>
    <xf numFmtId="0" fontId="10" fillId="0" borderId="23" xfId="0" applyFont="1" applyBorder="1" applyAlignment="1">
      <alignment vertical="top"/>
    </xf>
    <xf numFmtId="4" fontId="10" fillId="0" borderId="22" xfId="0" applyNumberFormat="1" applyFont="1" applyBorder="1" applyAlignment="1">
      <alignment vertical="top"/>
    </xf>
    <xf numFmtId="4" fontId="12" fillId="0" borderId="23" xfId="0" applyNumberFormat="1" applyFont="1" applyBorder="1" applyAlignment="1">
      <alignment horizontal="center" vertical="top" wrapText="1"/>
    </xf>
    <xf numFmtId="0" fontId="18" fillId="0" borderId="9" xfId="0" applyFont="1" applyBorder="1"/>
    <xf numFmtId="0" fontId="10" fillId="3" borderId="14" xfId="0" applyFont="1" applyFill="1" applyBorder="1" applyAlignment="1">
      <alignment vertical="top" wrapText="1"/>
    </xf>
    <xf numFmtId="4" fontId="10" fillId="3" borderId="10" xfId="0" applyNumberFormat="1" applyFont="1" applyFill="1" applyBorder="1" applyAlignment="1">
      <alignment vertical="top"/>
    </xf>
    <xf numFmtId="0" fontId="2" fillId="3" borderId="7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10" fillId="3" borderId="14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4" fontId="10" fillId="0" borderId="25" xfId="0" applyNumberFormat="1" applyFont="1" applyBorder="1" applyAlignment="1">
      <alignment vertical="top"/>
    </xf>
    <xf numFmtId="4" fontId="0" fillId="3" borderId="24" xfId="0" applyNumberFormat="1" applyFill="1" applyBorder="1" applyAlignment="1">
      <alignment vertical="top"/>
    </xf>
    <xf numFmtId="0" fontId="2" fillId="0" borderId="14" xfId="0" applyFont="1" applyBorder="1" applyAlignment="1">
      <alignment vertical="top"/>
    </xf>
    <xf numFmtId="4" fontId="10" fillId="0" borderId="10" xfId="0" applyNumberFormat="1" applyFont="1" applyBorder="1" applyAlignment="1">
      <alignment horizontal="center" vertical="top" wrapText="1"/>
    </xf>
    <xf numFmtId="0" fontId="10" fillId="0" borderId="10" xfId="2" applyFont="1" applyFill="1" applyBorder="1" applyAlignment="1">
      <alignment horizontal="center" vertical="top" wrapText="1"/>
    </xf>
    <xf numFmtId="4" fontId="2" fillId="3" borderId="25" xfId="0" applyNumberFormat="1" applyFont="1" applyFill="1" applyBorder="1" applyAlignment="1">
      <alignment horizontal="center" vertical="top" wrapText="1"/>
    </xf>
    <xf numFmtId="4" fontId="7" fillId="3" borderId="14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 vertical="top"/>
    </xf>
    <xf numFmtId="4" fontId="2" fillId="0" borderId="10" xfId="2" applyNumberFormat="1" applyFont="1" applyFill="1" applyBorder="1" applyAlignment="1">
      <alignment horizontal="center" vertical="top" wrapText="1"/>
    </xf>
    <xf numFmtId="0" fontId="12" fillId="0" borderId="14" xfId="2" applyFont="1" applyFill="1" applyBorder="1" applyAlignment="1">
      <alignment horizontal="center" vertical="top" wrapText="1"/>
    </xf>
    <xf numFmtId="4" fontId="12" fillId="3" borderId="24" xfId="0" applyNumberFormat="1" applyFont="1" applyFill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/>
    </xf>
    <xf numFmtId="4" fontId="1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0" fontId="10" fillId="0" borderId="7" xfId="0" applyFont="1" applyBorder="1" applyAlignment="1">
      <alignment vertical="top" wrapText="1"/>
    </xf>
    <xf numFmtId="4" fontId="5" fillId="0" borderId="10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4" fontId="12" fillId="3" borderId="7" xfId="0" applyNumberFormat="1" applyFont="1" applyFill="1" applyBorder="1" applyAlignment="1">
      <alignment horizontal="center" vertical="top" wrapText="1"/>
    </xf>
    <xf numFmtId="0" fontId="12" fillId="3" borderId="0" xfId="0" applyFont="1" applyFill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wrapText="1"/>
    </xf>
    <xf numFmtId="0" fontId="18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0" fontId="3" fillId="3" borderId="6" xfId="0" applyFont="1" applyFill="1" applyBorder="1"/>
    <xf numFmtId="4" fontId="2" fillId="3" borderId="0" xfId="0" applyNumberFormat="1" applyFont="1" applyFill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0" fontId="2" fillId="3" borderId="36" xfId="0" applyFont="1" applyFill="1" applyBorder="1" applyAlignment="1">
      <alignment vertical="top"/>
    </xf>
    <xf numFmtId="0" fontId="10" fillId="0" borderId="12" xfId="2" applyFont="1" applyFill="1" applyBorder="1" applyAlignment="1">
      <alignment horizontal="left" vertical="top" wrapText="1"/>
    </xf>
    <xf numFmtId="0" fontId="10" fillId="0" borderId="15" xfId="2" applyFont="1" applyFill="1" applyBorder="1" applyAlignment="1">
      <alignment horizontal="left" vertical="top" wrapText="1"/>
    </xf>
    <xf numFmtId="165" fontId="2" fillId="0" borderId="13" xfId="2" applyNumberFormat="1" applyFont="1" applyFill="1" applyBorder="1" applyAlignment="1">
      <alignment horizontal="right" vertical="top" wrapText="1"/>
    </xf>
    <xf numFmtId="0" fontId="10" fillId="0" borderId="13" xfId="2" applyFont="1" applyFill="1" applyBorder="1" applyAlignment="1">
      <alignment horizontal="center" vertical="top" wrapText="1"/>
    </xf>
    <xf numFmtId="0" fontId="10" fillId="3" borderId="6" xfId="0" applyFont="1" applyFill="1" applyBorder="1"/>
    <xf numFmtId="0" fontId="12" fillId="0" borderId="9" xfId="0" applyFont="1" applyBorder="1" applyAlignment="1">
      <alignment vertical="top"/>
    </xf>
    <xf numFmtId="0" fontId="12" fillId="3" borderId="8" xfId="0" applyFont="1" applyFill="1" applyBorder="1" applyAlignment="1">
      <alignment vertical="top"/>
    </xf>
    <xf numFmtId="0" fontId="12" fillId="3" borderId="0" xfId="0" applyFont="1" applyFill="1" applyAlignment="1">
      <alignment vertical="top"/>
    </xf>
    <xf numFmtId="0" fontId="2" fillId="0" borderId="19" xfId="0" applyFont="1" applyBorder="1" applyAlignment="1">
      <alignment horizontal="right" vertical="top"/>
    </xf>
    <xf numFmtId="4" fontId="2" fillId="0" borderId="14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 wrapText="1"/>
    </xf>
    <xf numFmtId="4" fontId="2" fillId="0" borderId="10" xfId="0" applyNumberFormat="1" applyFont="1" applyBorder="1" applyAlignment="1">
      <alignment horizontal="right" vertical="top" wrapText="1"/>
    </xf>
    <xf numFmtId="0" fontId="2" fillId="0" borderId="14" xfId="0" applyFont="1" applyBorder="1" applyAlignment="1">
      <alignment vertical="top" wrapText="1"/>
    </xf>
    <xf numFmtId="4" fontId="2" fillId="3" borderId="14" xfId="0" applyNumberFormat="1" applyFont="1" applyFill="1" applyBorder="1" applyAlignment="1">
      <alignment horizontal="center" vertical="top" wrapText="1"/>
    </xf>
    <xf numFmtId="4" fontId="2" fillId="5" borderId="0" xfId="0" applyNumberFormat="1" applyFont="1" applyFill="1" applyAlignment="1">
      <alignment horizontal="center" vertical="top" wrapText="1"/>
    </xf>
    <xf numFmtId="4" fontId="10" fillId="5" borderId="7" xfId="0" applyNumberFormat="1" applyFont="1" applyFill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 wrapText="1"/>
    </xf>
    <xf numFmtId="0" fontId="0" fillId="5" borderId="0" xfId="0" applyFill="1"/>
    <xf numFmtId="0" fontId="10" fillId="5" borderId="19" xfId="0" applyFont="1" applyFill="1" applyBorder="1" applyAlignment="1">
      <alignment horizontal="right"/>
    </xf>
    <xf numFmtId="4" fontId="10" fillId="5" borderId="10" xfId="0" applyNumberFormat="1" applyFont="1" applyFill="1" applyBorder="1"/>
    <xf numFmtId="4" fontId="10" fillId="5" borderId="24" xfId="0" applyNumberFormat="1" applyFont="1" applyFill="1" applyBorder="1" applyAlignment="1">
      <alignment horizontal="center"/>
    </xf>
    <xf numFmtId="4" fontId="2" fillId="5" borderId="25" xfId="0" applyNumberFormat="1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/>
    </xf>
    <xf numFmtId="4" fontId="2" fillId="5" borderId="25" xfId="0" applyNumberFormat="1" applyFont="1" applyFill="1" applyBorder="1" applyAlignment="1">
      <alignment horizontal="center" wrapText="1"/>
    </xf>
    <xf numFmtId="0" fontId="11" fillId="4" borderId="4" xfId="2" applyFont="1" applyFill="1" applyBorder="1" applyAlignment="1">
      <alignment horizontal="right" wrapText="1"/>
    </xf>
    <xf numFmtId="0" fontId="7" fillId="3" borderId="19" xfId="0" applyFont="1" applyFill="1" applyBorder="1" applyAlignment="1">
      <alignment horizontal="right" vertical="top"/>
    </xf>
    <xf numFmtId="0" fontId="10" fillId="0" borderId="19" xfId="2" applyFont="1" applyFill="1" applyBorder="1" applyAlignment="1">
      <alignment horizontal="right" vertical="top" wrapText="1"/>
    </xf>
    <xf numFmtId="0" fontId="2" fillId="3" borderId="39" xfId="0" applyFont="1" applyFill="1" applyBorder="1" applyAlignment="1">
      <alignment horizontal="right" vertical="top"/>
    </xf>
    <xf numFmtId="0" fontId="2" fillId="5" borderId="0" xfId="0" applyFont="1" applyFill="1"/>
    <xf numFmtId="4" fontId="10" fillId="5" borderId="5" xfId="0" applyNumberFormat="1" applyFont="1" applyFill="1" applyBorder="1" applyAlignment="1">
      <alignment horizontal="center" wrapText="1"/>
    </xf>
    <xf numFmtId="0" fontId="10" fillId="0" borderId="6" xfId="0" applyFont="1" applyBorder="1" applyAlignment="1">
      <alignment horizontal="right" vertical="top"/>
    </xf>
    <xf numFmtId="0" fontId="10" fillId="0" borderId="0" xfId="0" applyFont="1" applyAlignment="1">
      <alignment vertical="top" wrapText="1"/>
    </xf>
    <xf numFmtId="4" fontId="10" fillId="0" borderId="0" xfId="0" applyNumberFormat="1" applyFont="1" applyAlignment="1">
      <alignment horizontal="center" vertical="top"/>
    </xf>
    <xf numFmtId="0" fontId="2" fillId="3" borderId="6" xfId="0" applyFont="1" applyFill="1" applyBorder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0" fillId="0" borderId="20" xfId="2" applyFont="1" applyFill="1" applyBorder="1" applyAlignment="1">
      <alignment horizontal="right" vertical="top" wrapText="1"/>
    </xf>
    <xf numFmtId="4" fontId="2" fillId="3" borderId="38" xfId="0" applyNumberFormat="1" applyFont="1" applyFill="1" applyBorder="1" applyAlignment="1">
      <alignment horizontal="center" vertical="top"/>
    </xf>
    <xf numFmtId="4" fontId="2" fillId="3" borderId="30" xfId="0" applyNumberFormat="1" applyFont="1" applyFill="1" applyBorder="1" applyAlignment="1">
      <alignment horizontal="center" vertical="top"/>
    </xf>
    <xf numFmtId="4" fontId="12" fillId="3" borderId="38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vertical="top"/>
    </xf>
    <xf numFmtId="4" fontId="0" fillId="3" borderId="8" xfId="0" applyNumberFormat="1" applyFill="1" applyBorder="1"/>
    <xf numFmtId="0" fontId="2" fillId="6" borderId="0" xfId="0" applyFont="1" applyFill="1" applyAlignment="1">
      <alignment vertical="top"/>
    </xf>
    <xf numFmtId="4" fontId="2" fillId="6" borderId="0" xfId="0" applyNumberFormat="1" applyFont="1" applyFill="1" applyAlignment="1">
      <alignment vertical="top"/>
    </xf>
    <xf numFmtId="4" fontId="10" fillId="6" borderId="14" xfId="0" applyNumberFormat="1" applyFont="1" applyFill="1" applyBorder="1" applyAlignment="1">
      <alignment horizontal="center" vertical="top"/>
    </xf>
    <xf numFmtId="4" fontId="2" fillId="6" borderId="10" xfId="0" applyNumberFormat="1" applyFont="1" applyFill="1" applyBorder="1" applyAlignment="1">
      <alignment horizontal="center" vertical="top"/>
    </xf>
    <xf numFmtId="0" fontId="10" fillId="0" borderId="39" xfId="0" applyFont="1" applyBorder="1" applyAlignment="1">
      <alignment horizontal="right" vertical="top"/>
    </xf>
    <xf numFmtId="0" fontId="10" fillId="0" borderId="35" xfId="0" applyFont="1" applyBorder="1" applyAlignment="1">
      <alignment vertical="top" wrapText="1"/>
    </xf>
    <xf numFmtId="0" fontId="10" fillId="0" borderId="24" xfId="0" applyFont="1" applyBorder="1" applyAlignment="1">
      <alignment vertical="top" wrapText="1"/>
    </xf>
    <xf numFmtId="4" fontId="2" fillId="0" borderId="24" xfId="0" applyNumberFormat="1" applyFont="1" applyBorder="1" applyAlignment="1">
      <alignment vertical="top"/>
    </xf>
    <xf numFmtId="0" fontId="10" fillId="0" borderId="41" xfId="0" applyFont="1" applyBorder="1" applyAlignment="1">
      <alignment vertical="top"/>
    </xf>
    <xf numFmtId="0" fontId="10" fillId="5" borderId="41" xfId="0" applyFont="1" applyFill="1" applyBorder="1" applyAlignment="1">
      <alignment vertical="top"/>
    </xf>
    <xf numFmtId="0" fontId="10" fillId="5" borderId="34" xfId="0" applyFont="1" applyFill="1" applyBorder="1" applyAlignment="1">
      <alignment horizontal="right" vertical="top"/>
    </xf>
    <xf numFmtId="0" fontId="10" fillId="5" borderId="29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5" xfId="0" applyFont="1" applyFill="1" applyBorder="1" applyAlignment="1">
      <alignment vertical="top" wrapText="1"/>
    </xf>
    <xf numFmtId="4" fontId="1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29" xfId="0" applyFont="1" applyBorder="1" applyAlignment="1">
      <alignment vertical="top" wrapText="1"/>
    </xf>
    <xf numFmtId="0" fontId="2" fillId="0" borderId="34" xfId="0" applyFont="1" applyBorder="1" applyAlignment="1">
      <alignment horizontal="right" vertical="top"/>
    </xf>
    <xf numFmtId="0" fontId="10" fillId="3" borderId="39" xfId="0" applyFont="1" applyFill="1" applyBorder="1" applyAlignment="1">
      <alignment horizontal="right" vertical="top"/>
    </xf>
    <xf numFmtId="0" fontId="10" fillId="3" borderId="24" xfId="0" applyFont="1" applyFill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4" fontId="10" fillId="3" borderId="25" xfId="0" applyNumberFormat="1" applyFont="1" applyFill="1" applyBorder="1" applyAlignment="1">
      <alignment vertical="top"/>
    </xf>
    <xf numFmtId="4" fontId="2" fillId="0" borderId="23" xfId="0" applyNumberFormat="1" applyFont="1" applyBorder="1" applyAlignment="1">
      <alignment vertical="top"/>
    </xf>
    <xf numFmtId="4" fontId="10" fillId="3" borderId="24" xfId="0" applyNumberFormat="1" applyFont="1" applyFill="1" applyBorder="1" applyAlignment="1">
      <alignment horizontal="center" vertical="top"/>
    </xf>
    <xf numFmtId="4" fontId="2" fillId="0" borderId="23" xfId="0" applyNumberFormat="1" applyFont="1" applyBorder="1" applyAlignment="1">
      <alignment horizontal="center" vertical="top" wrapText="1"/>
    </xf>
    <xf numFmtId="4" fontId="10" fillId="5" borderId="17" xfId="0" applyNumberFormat="1" applyFont="1" applyFill="1" applyBorder="1" applyAlignment="1">
      <alignment horizontal="center" vertical="top" wrapText="1"/>
    </xf>
    <xf numFmtId="4" fontId="10" fillId="0" borderId="17" xfId="0" applyNumberFormat="1" applyFont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right" vertical="top"/>
    </xf>
    <xf numFmtId="0" fontId="0" fillId="8" borderId="10" xfId="0" applyFill="1" applyBorder="1" applyAlignment="1">
      <alignment vertical="top"/>
    </xf>
    <xf numFmtId="0" fontId="1" fillId="7" borderId="16" xfId="4" applyFill="1" applyBorder="1" applyAlignment="1">
      <alignment vertical="top"/>
    </xf>
    <xf numFmtId="0" fontId="1" fillId="7" borderId="11" xfId="4" applyFill="1" applyBorder="1" applyAlignment="1">
      <alignment vertical="top"/>
    </xf>
    <xf numFmtId="0" fontId="1" fillId="7" borderId="14" xfId="4" applyFill="1" applyBorder="1" applyAlignment="1">
      <alignment vertical="top"/>
    </xf>
    <xf numFmtId="0" fontId="1" fillId="7" borderId="10" xfId="4" applyFill="1" applyBorder="1" applyAlignment="1">
      <alignment vertical="top"/>
    </xf>
    <xf numFmtId="0" fontId="5" fillId="0" borderId="17" xfId="0" applyFont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7" xfId="0" applyBorder="1"/>
    <xf numFmtId="0" fontId="0" fillId="3" borderId="46" xfId="0" applyFill="1" applyBorder="1" applyAlignment="1">
      <alignment vertical="top"/>
    </xf>
    <xf numFmtId="4" fontId="25" fillId="0" borderId="23" xfId="4" applyNumberFormat="1" applyFont="1" applyBorder="1" applyAlignment="1">
      <alignment vertical="top"/>
    </xf>
    <xf numFmtId="4" fontId="2" fillId="0" borderId="23" xfId="4" applyNumberFormat="1" applyFont="1" applyBorder="1" applyAlignment="1">
      <alignment vertical="top"/>
    </xf>
    <xf numFmtId="4" fontId="0" fillId="3" borderId="22" xfId="0" applyNumberFormat="1" applyFill="1" applyBorder="1" applyAlignment="1">
      <alignment vertical="top"/>
    </xf>
    <xf numFmtId="0" fontId="0" fillId="3" borderId="22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4" fontId="0" fillId="0" borderId="10" xfId="0" applyNumberFormat="1" applyBorder="1" applyAlignment="1">
      <alignment vertical="top"/>
    </xf>
    <xf numFmtId="0" fontId="2" fillId="0" borderId="17" xfId="4" applyFont="1" applyBorder="1" applyAlignment="1">
      <alignment horizontal="left" vertical="top"/>
    </xf>
    <xf numFmtId="4" fontId="2" fillId="3" borderId="23" xfId="4" applyNumberFormat="1" applyFont="1" applyFill="1" applyBorder="1" applyAlignment="1">
      <alignment vertical="top"/>
    </xf>
    <xf numFmtId="0" fontId="2" fillId="0" borderId="26" xfId="4" applyFont="1" applyBorder="1" applyAlignment="1">
      <alignment horizontal="left" vertical="top"/>
    </xf>
    <xf numFmtId="0" fontId="10" fillId="5" borderId="14" xfId="0" applyFont="1" applyFill="1" applyBorder="1" applyAlignment="1">
      <alignment vertical="top" wrapText="1"/>
    </xf>
    <xf numFmtId="4" fontId="10" fillId="0" borderId="0" xfId="0" applyNumberFormat="1" applyFont="1" applyAlignment="1">
      <alignment vertical="top"/>
    </xf>
    <xf numFmtId="4" fontId="10" fillId="5" borderId="7" xfId="0" applyNumberFormat="1" applyFont="1" applyFill="1" applyBorder="1" applyAlignment="1">
      <alignment horizontal="center" vertical="top"/>
    </xf>
    <xf numFmtId="0" fontId="2" fillId="3" borderId="45" xfId="0" applyFont="1" applyFill="1" applyBorder="1" applyAlignment="1">
      <alignment vertical="top" wrapText="1"/>
    </xf>
    <xf numFmtId="0" fontId="7" fillId="3" borderId="19" xfId="2" applyFont="1" applyFill="1" applyBorder="1" applyAlignment="1">
      <alignment horizontal="right" vertical="top" wrapText="1"/>
    </xf>
    <xf numFmtId="0" fontId="7" fillId="3" borderId="11" xfId="2" applyFont="1" applyFill="1" applyBorder="1" applyAlignment="1">
      <alignment horizontal="center" vertical="top" wrapText="1"/>
    </xf>
    <xf numFmtId="0" fontId="7" fillId="3" borderId="14" xfId="2" applyFont="1" applyFill="1" applyBorder="1" applyAlignment="1">
      <alignment horizontal="center" vertical="top" wrapText="1"/>
    </xf>
    <xf numFmtId="4" fontId="7" fillId="3" borderId="10" xfId="2" applyNumberFormat="1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/>
    </xf>
    <xf numFmtId="0" fontId="5" fillId="3" borderId="14" xfId="0" applyFont="1" applyFill="1" applyBorder="1" applyAlignment="1">
      <alignment vertical="top"/>
    </xf>
    <xf numFmtId="4" fontId="5" fillId="3" borderId="10" xfId="0" applyNumberFormat="1" applyFont="1" applyFill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10" fillId="3" borderId="42" xfId="0" applyFont="1" applyFill="1" applyBorder="1" applyAlignment="1">
      <alignment vertical="top"/>
    </xf>
    <xf numFmtId="0" fontId="10" fillId="3" borderId="41" xfId="0" applyFont="1" applyFill="1" applyBorder="1" applyAlignment="1">
      <alignment vertical="top"/>
    </xf>
    <xf numFmtId="4" fontId="10" fillId="3" borderId="7" xfId="0" applyNumberFormat="1" applyFont="1" applyFill="1" applyBorder="1" applyAlignment="1">
      <alignment horizontal="center" vertical="top"/>
    </xf>
    <xf numFmtId="0" fontId="20" fillId="3" borderId="19" xfId="0" applyFont="1" applyFill="1" applyBorder="1" applyAlignment="1">
      <alignment horizontal="right" vertical="top"/>
    </xf>
    <xf numFmtId="0" fontId="20" fillId="3" borderId="42" xfId="0" applyFont="1" applyFill="1" applyBorder="1" applyAlignment="1">
      <alignment vertical="top" wrapText="1"/>
    </xf>
    <xf numFmtId="0" fontId="20" fillId="3" borderId="14" xfId="0" applyFont="1" applyFill="1" applyBorder="1" applyAlignment="1">
      <alignment vertical="top" wrapText="1"/>
    </xf>
    <xf numFmtId="4" fontId="20" fillId="3" borderId="14" xfId="0" applyNumberFormat="1" applyFont="1" applyFill="1" applyBorder="1" applyAlignment="1">
      <alignment vertical="top"/>
    </xf>
    <xf numFmtId="4" fontId="20" fillId="3" borderId="44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/>
    </xf>
    <xf numFmtId="4" fontId="3" fillId="3" borderId="24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 wrapText="1"/>
    </xf>
    <xf numFmtId="4" fontId="10" fillId="3" borderId="24" xfId="0" applyNumberFormat="1" applyFont="1" applyFill="1" applyBorder="1" applyAlignment="1">
      <alignment horizontal="center" vertical="top" wrapText="1"/>
    </xf>
    <xf numFmtId="0" fontId="0" fillId="5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20" fillId="3" borderId="5" xfId="0" applyFont="1" applyFill="1" applyBorder="1" applyAlignment="1">
      <alignment vertical="top"/>
    </xf>
    <xf numFmtId="0" fontId="10" fillId="3" borderId="40" xfId="0" applyFont="1" applyFill="1" applyBorder="1" applyAlignment="1">
      <alignment horizontal="right" vertical="top"/>
    </xf>
    <xf numFmtId="0" fontId="10" fillId="3" borderId="43" xfId="0" applyFont="1" applyFill="1" applyBorder="1" applyAlignment="1">
      <alignment vertical="top"/>
    </xf>
    <xf numFmtId="0" fontId="10" fillId="3" borderId="37" xfId="0" applyFont="1" applyFill="1" applyBorder="1" applyAlignment="1">
      <alignment vertical="top"/>
    </xf>
    <xf numFmtId="4" fontId="10" fillId="3" borderId="38" xfId="0" applyNumberFormat="1" applyFont="1" applyFill="1" applyBorder="1" applyAlignment="1">
      <alignment vertical="top"/>
    </xf>
    <xf numFmtId="4" fontId="10" fillId="3" borderId="38" xfId="0" applyNumberFormat="1" applyFont="1" applyFill="1" applyBorder="1" applyAlignment="1">
      <alignment horizontal="center" vertical="top"/>
    </xf>
    <xf numFmtId="4" fontId="10" fillId="3" borderId="37" xfId="0" applyNumberFormat="1" applyFont="1" applyFill="1" applyBorder="1" applyAlignment="1">
      <alignment horizontal="center" vertical="top"/>
    </xf>
    <xf numFmtId="4" fontId="2" fillId="3" borderId="30" xfId="0" applyNumberFormat="1" applyFont="1" applyFill="1" applyBorder="1" applyAlignment="1">
      <alignment horizontal="center" vertical="top" wrapText="1"/>
    </xf>
    <xf numFmtId="0" fontId="0" fillId="5" borderId="0" xfId="0" applyFill="1" applyAlignment="1">
      <alignment vertical="top"/>
    </xf>
    <xf numFmtId="0" fontId="12" fillId="0" borderId="0" xfId="0" applyFont="1" applyAlignment="1">
      <alignment vertical="top"/>
    </xf>
    <xf numFmtId="0" fontId="12" fillId="8" borderId="14" xfId="0" applyFont="1" applyFill="1" applyBorder="1" applyAlignment="1">
      <alignment vertical="top"/>
    </xf>
    <xf numFmtId="4" fontId="12" fillId="3" borderId="23" xfId="0" applyNumberFormat="1" applyFont="1" applyFill="1" applyBorder="1" applyAlignment="1">
      <alignment horizontal="center" vertical="top" wrapText="1"/>
    </xf>
    <xf numFmtId="0" fontId="12" fillId="8" borderId="14" xfId="0" applyFont="1" applyFill="1" applyBorder="1" applyAlignment="1">
      <alignment vertical="top" wrapText="1"/>
    </xf>
    <xf numFmtId="4" fontId="0" fillId="0" borderId="10" xfId="0" applyNumberFormat="1" applyBorder="1"/>
    <xf numFmtId="0" fontId="0" fillId="0" borderId="1" xfId="0" applyBorder="1" applyAlignment="1">
      <alignment vertical="top"/>
    </xf>
    <xf numFmtId="0" fontId="11" fillId="4" borderId="1" xfId="2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vertical="top" wrapText="1"/>
    </xf>
    <xf numFmtId="4" fontId="12" fillId="0" borderId="0" xfId="0" applyNumberFormat="1" applyFont="1" applyAlignment="1">
      <alignment horizontal="left" vertical="top"/>
    </xf>
    <xf numFmtId="4" fontId="23" fillId="0" borderId="0" xfId="0" applyNumberFormat="1" applyFont="1" applyAlignment="1">
      <alignment horizontal="right" vertical="top"/>
    </xf>
    <xf numFmtId="4" fontId="16" fillId="0" borderId="0" xfId="0" applyNumberFormat="1" applyFont="1" applyAlignment="1">
      <alignment horizontal="right" vertical="top"/>
    </xf>
    <xf numFmtId="4" fontId="15" fillId="0" borderId="0" xfId="0" applyNumberFormat="1" applyFont="1" applyAlignment="1">
      <alignment horizontal="right" vertical="top"/>
    </xf>
    <xf numFmtId="0" fontId="3" fillId="7" borderId="19" xfId="4" applyFont="1" applyFill="1" applyBorder="1" applyAlignment="1">
      <alignment horizontal="left"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2" fillId="3" borderId="26" xfId="4" applyFont="1" applyFill="1" applyBorder="1" applyAlignment="1">
      <alignment horizontal="left" vertical="top"/>
    </xf>
    <xf numFmtId="0" fontId="0" fillId="3" borderId="7" xfId="0" applyFill="1" applyBorder="1" applyAlignment="1">
      <alignment horizontal="center"/>
    </xf>
    <xf numFmtId="0" fontId="10" fillId="3" borderId="6" xfId="0" applyFont="1" applyFill="1" applyBorder="1" applyAlignment="1">
      <alignment horizontal="right" vertical="top"/>
    </xf>
    <xf numFmtId="2" fontId="10" fillId="3" borderId="0" xfId="0" applyNumberFormat="1" applyFont="1" applyFill="1" applyAlignment="1">
      <alignment vertical="top" wrapText="1"/>
    </xf>
    <xf numFmtId="0" fontId="10" fillId="3" borderId="7" xfId="0" applyFont="1" applyFill="1" applyBorder="1" applyAlignment="1">
      <alignment vertical="top"/>
    </xf>
    <xf numFmtId="4" fontId="10" fillId="3" borderId="0" xfId="0" applyNumberFormat="1" applyFont="1" applyFill="1" applyAlignment="1">
      <alignment vertical="top"/>
    </xf>
    <xf numFmtId="4" fontId="0" fillId="3" borderId="7" xfId="0" applyNumberFormat="1" applyFill="1" applyBorder="1" applyAlignment="1">
      <alignment vertical="top"/>
    </xf>
    <xf numFmtId="0" fontId="2" fillId="3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4" fontId="2" fillId="3" borderId="7" xfId="0" applyNumberFormat="1" applyFont="1" applyFill="1" applyBorder="1" applyAlignment="1">
      <alignment vertical="top"/>
    </xf>
    <xf numFmtId="0" fontId="10" fillId="3" borderId="0" xfId="0" applyFont="1" applyFill="1" applyAlignment="1">
      <alignment vertical="top" wrapText="1"/>
    </xf>
    <xf numFmtId="0" fontId="10" fillId="5" borderId="14" xfId="0" applyFont="1" applyFill="1" applyBorder="1" applyAlignment="1">
      <alignment wrapText="1"/>
    </xf>
    <xf numFmtId="0" fontId="0" fillId="0" borderId="4" xfId="0" applyBorder="1"/>
    <xf numFmtId="0" fontId="3" fillId="0" borderId="6" xfId="0" applyFont="1" applyBorder="1" applyAlignment="1">
      <alignment vertical="top"/>
    </xf>
    <xf numFmtId="0" fontId="25" fillId="0" borderId="0" xfId="4" applyFont="1" applyAlignment="1">
      <alignment vertical="top" wrapText="1"/>
    </xf>
    <xf numFmtId="0" fontId="25" fillId="0" borderId="0" xfId="4" applyFont="1" applyAlignment="1">
      <alignment horizontal="left" vertical="top" wrapText="1"/>
    </xf>
    <xf numFmtId="0" fontId="2" fillId="0" borderId="0" xfId="4" applyFont="1" applyAlignment="1">
      <alignment vertical="top" wrapText="1"/>
    </xf>
    <xf numFmtId="0" fontId="2" fillId="0" borderId="0" xfId="4" applyFont="1" applyAlignment="1">
      <alignment horizontal="left" vertical="top" wrapText="1"/>
    </xf>
    <xf numFmtId="0" fontId="2" fillId="3" borderId="0" xfId="4" applyFont="1" applyFill="1" applyAlignment="1">
      <alignment vertical="top" wrapText="1"/>
    </xf>
    <xf numFmtId="0" fontId="0" fillId="3" borderId="0" xfId="0" applyFill="1" applyAlignment="1">
      <alignment horizontal="center"/>
    </xf>
    <xf numFmtId="0" fontId="2" fillId="0" borderId="18" xfId="4" applyFont="1" applyBorder="1" applyAlignment="1">
      <alignment horizontal="left" vertical="top"/>
    </xf>
    <xf numFmtId="0" fontId="0" fillId="3" borderId="31" xfId="0" applyFill="1" applyBorder="1" applyAlignment="1">
      <alignment vertical="top"/>
    </xf>
    <xf numFmtId="0" fontId="2" fillId="0" borderId="30" xfId="4" applyFont="1" applyBorder="1" applyAlignment="1">
      <alignment vertical="top" wrapText="1"/>
    </xf>
    <xf numFmtId="4" fontId="2" fillId="0" borderId="15" xfId="4" applyNumberFormat="1" applyFont="1" applyBorder="1" applyAlignment="1">
      <alignment vertical="top"/>
    </xf>
    <xf numFmtId="4" fontId="0" fillId="3" borderId="13" xfId="0" applyNumberFormat="1" applyFill="1" applyBorder="1" applyAlignment="1">
      <alignment vertical="top"/>
    </xf>
    <xf numFmtId="4" fontId="2" fillId="3" borderId="15" xfId="0" applyNumberFormat="1" applyFont="1" applyFill="1" applyBorder="1" applyAlignment="1">
      <alignment horizontal="center" vertical="top" wrapText="1"/>
    </xf>
    <xf numFmtId="0" fontId="0" fillId="3" borderId="13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4" fontId="12" fillId="3" borderId="15" xfId="0" applyNumberFormat="1" applyFont="1" applyFill="1" applyBorder="1" applyAlignment="1">
      <alignment horizontal="center" vertical="top" wrapText="1"/>
    </xf>
    <xf numFmtId="0" fontId="2" fillId="5" borderId="17" xfId="4" applyFont="1" applyFill="1" applyBorder="1" applyAlignment="1">
      <alignment horizontal="center" vertical="top"/>
    </xf>
    <xf numFmtId="0" fontId="0" fillId="5" borderId="21" xfId="0" applyFill="1" applyBorder="1" applyAlignment="1">
      <alignment vertical="top"/>
    </xf>
    <xf numFmtId="0" fontId="2" fillId="5" borderId="0" xfId="4" applyFont="1" applyFill="1" applyAlignment="1">
      <alignment vertical="top" wrapText="1"/>
    </xf>
    <xf numFmtId="4" fontId="2" fillId="5" borderId="23" xfId="4" applyNumberFormat="1" applyFont="1" applyFill="1" applyBorder="1" applyAlignment="1">
      <alignment vertical="top"/>
    </xf>
    <xf numFmtId="4" fontId="2" fillId="5" borderId="10" xfId="0" applyNumberFormat="1" applyFont="1" applyFill="1" applyBorder="1" applyAlignment="1">
      <alignment horizontal="right" vertical="top"/>
    </xf>
    <xf numFmtId="0" fontId="2" fillId="5" borderId="14" xfId="0" applyFont="1" applyFill="1" applyBorder="1" applyAlignment="1">
      <alignment horizontal="center" vertical="top"/>
    </xf>
    <xf numFmtId="0" fontId="2" fillId="5" borderId="0" xfId="0" applyFont="1" applyFill="1" applyAlignment="1">
      <alignment vertical="top"/>
    </xf>
    <xf numFmtId="0" fontId="2" fillId="5" borderId="17" xfId="4" applyFont="1" applyFill="1" applyBorder="1" applyAlignment="1">
      <alignment horizontal="left" vertical="top"/>
    </xf>
    <xf numFmtId="0" fontId="2" fillId="5" borderId="0" xfId="4" applyFont="1" applyFill="1" applyAlignment="1">
      <alignment horizontal="left" vertical="top" wrapText="1"/>
    </xf>
    <xf numFmtId="4" fontId="0" fillId="5" borderId="10" xfId="0" applyNumberFormat="1" applyFill="1" applyBorder="1" applyAlignment="1">
      <alignment vertical="top"/>
    </xf>
    <xf numFmtId="0" fontId="0" fillId="5" borderId="46" xfId="0" applyFill="1" applyBorder="1" applyAlignment="1">
      <alignment vertical="top"/>
    </xf>
    <xf numFmtId="4" fontId="0" fillId="5" borderId="22" xfId="0" applyNumberFormat="1" applyFill="1" applyBorder="1" applyAlignment="1">
      <alignment vertical="top"/>
    </xf>
    <xf numFmtId="0" fontId="2" fillId="5" borderId="23" xfId="0" applyFont="1" applyFill="1" applyBorder="1" applyAlignment="1">
      <alignment horizontal="center" vertical="top"/>
    </xf>
    <xf numFmtId="4" fontId="12" fillId="5" borderId="23" xfId="0" applyNumberFormat="1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vertical="top"/>
    </xf>
    <xf numFmtId="0" fontId="2" fillId="5" borderId="17" xfId="0" applyFont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1" fillId="7" borderId="14" xfId="4" applyFill="1" applyBorder="1" applyAlignment="1">
      <alignment vertical="top" wrapText="1"/>
    </xf>
    <xf numFmtId="0" fontId="0" fillId="5" borderId="14" xfId="0" applyFill="1" applyBorder="1" applyAlignment="1">
      <alignment vertical="top"/>
    </xf>
    <xf numFmtId="0" fontId="2" fillId="3" borderId="23" xfId="0" applyFont="1" applyFill="1" applyBorder="1" applyAlignment="1">
      <alignment vertical="top"/>
    </xf>
    <xf numFmtId="0" fontId="2" fillId="5" borderId="23" xfId="0" applyFont="1" applyFill="1" applyBorder="1" applyAlignment="1">
      <alignment vertical="top"/>
    </xf>
    <xf numFmtId="0" fontId="2" fillId="3" borderId="15" xfId="0" applyFont="1" applyFill="1" applyBorder="1" applyAlignment="1">
      <alignment vertical="top"/>
    </xf>
    <xf numFmtId="4" fontId="1" fillId="7" borderId="10" xfId="4" applyNumberFormat="1" applyFill="1" applyBorder="1" applyAlignment="1">
      <alignment vertical="top"/>
    </xf>
    <xf numFmtId="0" fontId="10" fillId="3" borderId="0" xfId="0" applyFont="1" applyFill="1" applyAlignment="1">
      <alignment vertical="top"/>
    </xf>
    <xf numFmtId="0" fontId="10" fillId="0" borderId="14" xfId="0" applyFont="1" applyBorder="1" applyAlignment="1">
      <alignment wrapText="1"/>
    </xf>
    <xf numFmtId="0" fontId="2" fillId="5" borderId="14" xfId="0" applyFont="1" applyFill="1" applyBorder="1" applyAlignment="1">
      <alignment vertical="top"/>
    </xf>
    <xf numFmtId="0" fontId="25" fillId="3" borderId="17" xfId="4" applyFont="1" applyFill="1" applyBorder="1" applyAlignment="1">
      <alignment horizontal="left" vertical="top"/>
    </xf>
    <xf numFmtId="0" fontId="21" fillId="3" borderId="21" xfId="4" applyFont="1" applyFill="1" applyBorder="1" applyAlignment="1">
      <alignment horizontal="left" vertical="top"/>
    </xf>
    <xf numFmtId="4" fontId="12" fillId="0" borderId="7" xfId="0" applyNumberFormat="1" applyFont="1" applyBorder="1" applyAlignment="1">
      <alignment vertical="top"/>
    </xf>
    <xf numFmtId="0" fontId="12" fillId="0" borderId="13" xfId="2" applyFont="1" applyFill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4" fontId="10" fillId="0" borderId="5" xfId="0" applyNumberFormat="1" applyFont="1" applyBorder="1" applyAlignment="1">
      <alignment horizontal="center" vertical="top"/>
    </xf>
    <xf numFmtId="0" fontId="12" fillId="0" borderId="6" xfId="0" applyFont="1" applyBorder="1" applyAlignment="1">
      <alignment horizontal="right" vertical="top"/>
    </xf>
    <xf numFmtId="0" fontId="12" fillId="3" borderId="5" xfId="0" applyFont="1" applyFill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4" fontId="12" fillId="0" borderId="5" xfId="0" applyNumberFormat="1" applyFont="1" applyBorder="1" applyAlignment="1">
      <alignment horizontal="center" vertical="top"/>
    </xf>
    <xf numFmtId="4" fontId="12" fillId="0" borderId="0" xfId="0" applyNumberFormat="1" applyFont="1" applyAlignment="1">
      <alignment horizontal="center" vertical="top"/>
    </xf>
    <xf numFmtId="4" fontId="12" fillId="0" borderId="0" xfId="0" applyNumberFormat="1" applyFont="1" applyAlignment="1">
      <alignment horizontal="center" vertical="top" wrapText="1"/>
    </xf>
    <xf numFmtId="4" fontId="5" fillId="0" borderId="17" xfId="2" applyNumberFormat="1" applyFont="1" applyFill="1" applyBorder="1" applyAlignment="1">
      <alignment horizontal="center" vertical="center" wrapText="1"/>
    </xf>
    <xf numFmtId="4" fontId="0" fillId="5" borderId="17" xfId="0" applyNumberFormat="1" applyFill="1" applyBorder="1" applyAlignment="1">
      <alignment vertical="top"/>
    </xf>
    <xf numFmtId="4" fontId="0" fillId="3" borderId="17" xfId="0" applyNumberFormat="1" applyFill="1" applyBorder="1" applyAlignment="1">
      <alignment vertical="top"/>
    </xf>
    <xf numFmtId="4" fontId="0" fillId="0" borderId="17" xfId="0" applyNumberFormat="1" applyBorder="1" applyAlignment="1">
      <alignment vertical="top"/>
    </xf>
    <xf numFmtId="4" fontId="2" fillId="0" borderId="17" xfId="0" applyNumberFormat="1" applyFont="1" applyBorder="1" applyAlignment="1">
      <alignment vertical="top" wrapText="1"/>
    </xf>
    <xf numFmtId="4" fontId="2" fillId="0" borderId="17" xfId="0" applyNumberFormat="1" applyFont="1" applyBorder="1" applyAlignment="1">
      <alignment horizontal="right" vertical="top" wrapText="1"/>
    </xf>
    <xf numFmtId="4" fontId="0" fillId="0" borderId="26" xfId="0" applyNumberFormat="1" applyBorder="1" applyAlignment="1">
      <alignment vertical="top"/>
    </xf>
    <xf numFmtId="4" fontId="2" fillId="0" borderId="26" xfId="0" applyNumberFormat="1" applyFont="1" applyBorder="1" applyAlignment="1">
      <alignment vertical="top"/>
    </xf>
    <xf numFmtId="4" fontId="2" fillId="3" borderId="49" xfId="0" applyNumberFormat="1" applyFont="1" applyFill="1" applyBorder="1" applyAlignment="1">
      <alignment vertical="top"/>
    </xf>
    <xf numFmtId="4" fontId="7" fillId="3" borderId="17" xfId="2" applyNumberFormat="1" applyFont="1" applyFill="1" applyBorder="1" applyAlignment="1">
      <alignment horizontal="center" vertical="top" wrapText="1"/>
    </xf>
    <xf numFmtId="4" fontId="5" fillId="3" borderId="17" xfId="0" applyNumberFormat="1" applyFont="1" applyFill="1" applyBorder="1" applyAlignment="1">
      <alignment vertical="top"/>
    </xf>
    <xf numFmtId="4" fontId="2" fillId="5" borderId="17" xfId="0" applyNumberFormat="1" applyFont="1" applyFill="1" applyBorder="1" applyAlignment="1">
      <alignment vertical="top"/>
    </xf>
    <xf numFmtId="4" fontId="2" fillId="0" borderId="17" xfId="0" applyNumberFormat="1" applyFont="1" applyBorder="1" applyAlignment="1">
      <alignment vertical="top"/>
    </xf>
    <xf numFmtId="4" fontId="2" fillId="3" borderId="17" xfId="0" applyNumberFormat="1" applyFont="1" applyFill="1" applyBorder="1" applyAlignment="1">
      <alignment vertical="top"/>
    </xf>
    <xf numFmtId="4" fontId="2" fillId="3" borderId="10" xfId="0" applyNumberFormat="1" applyFont="1" applyFill="1" applyBorder="1" applyAlignment="1">
      <alignment vertical="top"/>
    </xf>
    <xf numFmtId="0" fontId="0" fillId="5" borderId="26" xfId="0" applyFill="1" applyBorder="1" applyAlignment="1">
      <alignment vertical="top"/>
    </xf>
    <xf numFmtId="4" fontId="0" fillId="3" borderId="6" xfId="0" applyNumberFormat="1" applyFill="1" applyBorder="1" applyAlignment="1">
      <alignment vertical="top"/>
    </xf>
    <xf numFmtId="4" fontId="2" fillId="0" borderId="6" xfId="0" applyNumberFormat="1" applyFont="1" applyBorder="1" applyAlignment="1">
      <alignment vertical="top"/>
    </xf>
    <xf numFmtId="4" fontId="12" fillId="0" borderId="6" xfId="0" applyNumberFormat="1" applyFont="1" applyBorder="1" applyAlignment="1">
      <alignment vertical="top"/>
    </xf>
    <xf numFmtId="4" fontId="2" fillId="3" borderId="36" xfId="0" applyNumberFormat="1" applyFont="1" applyFill="1" applyBorder="1" applyAlignment="1">
      <alignment vertical="top"/>
    </xf>
    <xf numFmtId="0" fontId="11" fillId="4" borderId="3" xfId="2" applyFont="1" applyFill="1" applyBorder="1" applyAlignment="1">
      <alignment horizontal="center" vertical="center" wrapText="1"/>
    </xf>
    <xf numFmtId="0" fontId="5" fillId="3" borderId="41" xfId="2" applyFont="1" applyFill="1" applyBorder="1" applyAlignment="1">
      <alignment horizontal="center" vertical="center" wrapText="1"/>
    </xf>
    <xf numFmtId="4" fontId="10" fillId="5" borderId="41" xfId="0" applyNumberFormat="1" applyFont="1" applyFill="1" applyBorder="1" applyAlignment="1">
      <alignment horizontal="center" vertical="top"/>
    </xf>
    <xf numFmtId="4" fontId="10" fillId="3" borderId="41" xfId="0" applyNumberFormat="1" applyFont="1" applyFill="1" applyBorder="1" applyAlignment="1">
      <alignment horizontal="center" vertical="top"/>
    </xf>
    <xf numFmtId="4" fontId="2" fillId="3" borderId="41" xfId="0" applyNumberFormat="1" applyFont="1" applyFill="1" applyBorder="1" applyAlignment="1">
      <alignment horizontal="center" vertical="top"/>
    </xf>
    <xf numFmtId="4" fontId="10" fillId="0" borderId="50" xfId="0" applyNumberFormat="1" applyFont="1" applyBorder="1" applyAlignment="1">
      <alignment horizontal="center" vertical="top"/>
    </xf>
    <xf numFmtId="4" fontId="2" fillId="0" borderId="50" xfId="0" applyNumberFormat="1" applyFont="1" applyBorder="1" applyAlignment="1">
      <alignment horizontal="center" vertical="top"/>
    </xf>
    <xf numFmtId="4" fontId="12" fillId="3" borderId="44" xfId="0" applyNumberFormat="1" applyFont="1" applyFill="1" applyBorder="1" applyAlignment="1">
      <alignment horizontal="center" vertical="top"/>
    </xf>
    <xf numFmtId="4" fontId="10" fillId="6" borderId="41" xfId="0" applyNumberFormat="1" applyFont="1" applyFill="1" applyBorder="1" applyAlignment="1">
      <alignment horizontal="center" vertical="top"/>
    </xf>
    <xf numFmtId="4" fontId="10" fillId="0" borderId="41" xfId="0" applyNumberFormat="1" applyFont="1" applyBorder="1" applyAlignment="1">
      <alignment horizontal="center" vertical="top"/>
    </xf>
    <xf numFmtId="4" fontId="10" fillId="5" borderId="5" xfId="0" applyNumberFormat="1" applyFont="1" applyFill="1" applyBorder="1" applyAlignment="1">
      <alignment horizontal="center" vertical="top"/>
    </xf>
    <xf numFmtId="4" fontId="10" fillId="3" borderId="5" xfId="0" applyNumberFormat="1" applyFont="1" applyFill="1" applyBorder="1" applyAlignment="1">
      <alignment horizontal="center" vertical="top"/>
    </xf>
    <xf numFmtId="0" fontId="0" fillId="5" borderId="50" xfId="0" applyFill="1" applyBorder="1" applyAlignment="1">
      <alignment vertical="top"/>
    </xf>
    <xf numFmtId="4" fontId="2" fillId="0" borderId="5" xfId="0" applyNumberFormat="1" applyFont="1" applyBorder="1" applyAlignment="1">
      <alignment horizontal="center" vertical="top"/>
    </xf>
    <xf numFmtId="0" fontId="19" fillId="0" borderId="14" xfId="2" applyFont="1" applyFill="1" applyBorder="1" applyAlignment="1">
      <alignment horizontal="center" vertical="center" wrapText="1"/>
    </xf>
    <xf numFmtId="4" fontId="10" fillId="0" borderId="23" xfId="0" applyNumberFormat="1" applyFont="1" applyBorder="1" applyAlignment="1">
      <alignment horizontal="center" vertical="top" wrapText="1"/>
    </xf>
    <xf numFmtId="0" fontId="2" fillId="6" borderId="7" xfId="0" applyFont="1" applyFill="1" applyBorder="1" applyAlignment="1">
      <alignment vertical="top"/>
    </xf>
    <xf numFmtId="4" fontId="5" fillId="3" borderId="14" xfId="0" applyNumberFormat="1" applyFont="1" applyFill="1" applyBorder="1" applyAlignment="1">
      <alignment horizontal="center" vertical="top"/>
    </xf>
    <xf numFmtId="0" fontId="12" fillId="0" borderId="14" xfId="0" applyFont="1" applyBorder="1" applyAlignment="1">
      <alignment vertical="top"/>
    </xf>
    <xf numFmtId="4" fontId="27" fillId="0" borderId="10" xfId="0" applyNumberFormat="1" applyFont="1" applyBorder="1" applyAlignment="1">
      <alignment vertical="top" wrapText="1"/>
    </xf>
    <xf numFmtId="0" fontId="12" fillId="0" borderId="6" xfId="0" applyFont="1" applyBorder="1" applyAlignment="1">
      <alignment vertical="top"/>
    </xf>
    <xf numFmtId="0" fontId="12" fillId="0" borderId="17" xfId="4" applyFont="1" applyBorder="1" applyAlignment="1">
      <alignment horizontal="left" vertical="top"/>
    </xf>
    <xf numFmtId="0" fontId="12" fillId="0" borderId="21" xfId="0" applyFont="1" applyBorder="1" applyAlignment="1">
      <alignment vertical="top"/>
    </xf>
    <xf numFmtId="0" fontId="12" fillId="0" borderId="0" xfId="4" applyFont="1" applyAlignment="1">
      <alignment vertical="top" wrapText="1"/>
    </xf>
    <xf numFmtId="4" fontId="12" fillId="0" borderId="23" xfId="4" applyNumberFormat="1" applyFont="1" applyBorder="1" applyAlignment="1">
      <alignment vertical="top"/>
    </xf>
    <xf numFmtId="4" fontId="12" fillId="0" borderId="10" xfId="0" applyNumberFormat="1" applyFont="1" applyBorder="1" applyAlignment="1">
      <alignment vertical="top"/>
    </xf>
    <xf numFmtId="0" fontId="12" fillId="0" borderId="10" xfId="0" applyFont="1" applyBorder="1"/>
    <xf numFmtId="0" fontId="12" fillId="0" borderId="17" xfId="0" applyFont="1" applyBorder="1"/>
    <xf numFmtId="0" fontId="12" fillId="0" borderId="7" xfId="0" applyFont="1" applyBorder="1"/>
    <xf numFmtId="0" fontId="12" fillId="0" borderId="0" xfId="4" applyFont="1" applyAlignment="1">
      <alignment horizontal="left" vertical="top" wrapText="1"/>
    </xf>
    <xf numFmtId="4" fontId="27" fillId="0" borderId="23" xfId="4" applyNumberFormat="1" applyFont="1" applyBorder="1" applyAlignment="1">
      <alignment vertical="top" wrapText="1"/>
    </xf>
    <xf numFmtId="0" fontId="2" fillId="0" borderId="6" xfId="0" applyFont="1" applyBorder="1" applyAlignment="1">
      <alignment horizontal="right" vertical="top"/>
    </xf>
    <xf numFmtId="4" fontId="10" fillId="3" borderId="0" xfId="0" applyNumberFormat="1" applyFont="1" applyFill="1" applyAlignment="1">
      <alignment horizontal="center" vertical="top"/>
    </xf>
    <xf numFmtId="4" fontId="10" fillId="3" borderId="7" xfId="0" applyNumberFormat="1" applyFont="1" applyFill="1" applyBorder="1" applyAlignment="1">
      <alignment horizontal="center" vertical="top" wrapText="1"/>
    </xf>
    <xf numFmtId="0" fontId="20" fillId="0" borderId="0" xfId="0" applyFont="1"/>
    <xf numFmtId="0" fontId="12" fillId="0" borderId="6" xfId="0" applyFont="1" applyBorder="1"/>
    <xf numFmtId="0" fontId="12" fillId="0" borderId="7" xfId="0" applyFont="1" applyBorder="1" applyAlignment="1">
      <alignment vertical="top"/>
    </xf>
    <xf numFmtId="4" fontId="12" fillId="0" borderId="0" xfId="0" applyNumberFormat="1" applyFont="1" applyAlignment="1">
      <alignment vertical="top"/>
    </xf>
    <xf numFmtId="0" fontId="26" fillId="0" borderId="0" xfId="0" applyFont="1"/>
    <xf numFmtId="4" fontId="28" fillId="0" borderId="10" xfId="0" applyNumberFormat="1" applyFont="1" applyBorder="1" applyAlignment="1">
      <alignment vertical="top" wrapText="1"/>
    </xf>
    <xf numFmtId="4" fontId="28" fillId="0" borderId="14" xfId="0" applyNumberFormat="1" applyFont="1" applyBorder="1" applyAlignment="1">
      <alignment horizontal="right" vertical="top" wrapText="1"/>
    </xf>
    <xf numFmtId="0" fontId="29" fillId="0" borderId="0" xfId="0" applyFont="1"/>
    <xf numFmtId="0" fontId="30" fillId="3" borderId="17" xfId="4" applyFont="1" applyFill="1" applyBorder="1" applyAlignment="1">
      <alignment horizontal="left" vertical="top"/>
    </xf>
    <xf numFmtId="0" fontId="31" fillId="3" borderId="21" xfId="4" applyFont="1" applyFill="1" applyBorder="1" applyAlignment="1">
      <alignment horizontal="left" vertical="top"/>
    </xf>
    <xf numFmtId="4" fontId="30" fillId="0" borderId="23" xfId="4" applyNumberFormat="1" applyFont="1" applyBorder="1" applyAlignment="1">
      <alignment vertical="top"/>
    </xf>
    <xf numFmtId="4" fontId="12" fillId="0" borderId="10" xfId="0" applyNumberFormat="1" applyFont="1" applyBorder="1" applyAlignment="1">
      <alignment horizontal="right" vertical="top"/>
    </xf>
    <xf numFmtId="0" fontId="12" fillId="0" borderId="10" xfId="0" applyFont="1" applyBorder="1" applyAlignment="1">
      <alignment vertical="top"/>
    </xf>
    <xf numFmtId="0" fontId="12" fillId="0" borderId="17" xfId="0" applyFont="1" applyBorder="1" applyAlignment="1">
      <alignment vertical="top"/>
    </xf>
    <xf numFmtId="0" fontId="13" fillId="4" borderId="4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wrapText="1"/>
    </xf>
    <xf numFmtId="0" fontId="13" fillId="4" borderId="3" xfId="2" applyFont="1" applyFill="1" applyBorder="1" applyAlignment="1">
      <alignment horizontal="center" vertical="center" wrapText="1"/>
    </xf>
    <xf numFmtId="0" fontId="13" fillId="4" borderId="36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1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5" fillId="3" borderId="17" xfId="4" applyFont="1" applyFill="1" applyBorder="1" applyAlignment="1">
      <alignment horizontal="left" vertical="top"/>
    </xf>
    <xf numFmtId="0" fontId="21" fillId="3" borderId="21" xfId="4" applyFont="1" applyFill="1" applyBorder="1" applyAlignment="1">
      <alignment horizontal="left" vertical="top"/>
    </xf>
    <xf numFmtId="0" fontId="0" fillId="0" borderId="30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4" fontId="27" fillId="0" borderId="10" xfId="0" applyNumberFormat="1" applyFont="1" applyBorder="1" applyAlignment="1">
      <alignment vertical="top"/>
    </xf>
  </cellXfs>
  <cellStyles count="5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781FBADF-9B8C-46C8-9D2E-D86D52EB57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46"/>
  <sheetViews>
    <sheetView tabSelected="1" zoomScale="90" zoomScaleNormal="90" workbookViewId="0"/>
  </sheetViews>
  <sheetFormatPr defaultRowHeight="12.75" x14ac:dyDescent="0.2"/>
  <cols>
    <col min="1" max="1" width="7.85546875" style="6" customWidth="1"/>
    <col min="2" max="2" width="8.7109375" style="17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6" customWidth="1"/>
    <col min="8" max="8" width="13.140625" style="5" customWidth="1"/>
    <col min="9" max="9" width="15.7109375" style="20" customWidth="1"/>
    <col min="10" max="10" width="15.85546875" style="5" customWidth="1"/>
    <col min="11" max="11" width="14" style="5" customWidth="1"/>
    <col min="12" max="12" width="13.7109375" style="84" customWidth="1"/>
    <col min="13" max="13" width="9.140625" style="38"/>
    <col min="14" max="14" width="11" bestFit="1" customWidth="1"/>
    <col min="15" max="15" width="12.5703125" bestFit="1" customWidth="1"/>
  </cols>
  <sheetData>
    <row r="1" spans="1:15" ht="0.75" customHeight="1" x14ac:dyDescent="0.2">
      <c r="A1" s="174"/>
      <c r="B1" s="114"/>
      <c r="C1" s="28"/>
      <c r="D1" s="28"/>
      <c r="E1" s="28"/>
      <c r="F1" s="28"/>
      <c r="G1" s="115"/>
      <c r="H1" s="30"/>
      <c r="I1" s="83"/>
      <c r="J1" s="30"/>
      <c r="K1" s="30"/>
      <c r="L1" s="116"/>
    </row>
    <row r="2" spans="1:15" ht="0.75" customHeight="1" thickBot="1" x14ac:dyDescent="0.25">
      <c r="A2" s="175"/>
      <c r="B2" s="117"/>
      <c r="L2" s="118"/>
    </row>
    <row r="3" spans="1:15" ht="27.75" customHeight="1" thickBot="1" x14ac:dyDescent="0.25">
      <c r="A3" s="175"/>
      <c r="B3" s="472" t="s">
        <v>291</v>
      </c>
      <c r="C3" s="473"/>
      <c r="D3" s="473"/>
      <c r="E3" s="473"/>
      <c r="F3" s="473"/>
      <c r="G3" s="473"/>
      <c r="H3" s="473"/>
      <c r="I3" s="473"/>
      <c r="J3" s="473"/>
      <c r="K3" s="474"/>
      <c r="L3" s="475"/>
    </row>
    <row r="4" spans="1:15" ht="27.75" customHeight="1" thickBot="1" x14ac:dyDescent="0.4">
      <c r="A4" s="175"/>
      <c r="B4" s="476" t="s">
        <v>55</v>
      </c>
      <c r="C4" s="474"/>
      <c r="D4" s="474"/>
      <c r="E4" s="474"/>
      <c r="F4" s="474"/>
      <c r="G4" s="474"/>
      <c r="H4" s="474"/>
      <c r="I4" s="474"/>
      <c r="J4" s="474"/>
      <c r="K4" s="474"/>
      <c r="L4" s="475"/>
    </row>
    <row r="5" spans="1:15" ht="48.75" thickBot="1" x14ac:dyDescent="0.25">
      <c r="A5" s="175" t="s">
        <v>82</v>
      </c>
      <c r="B5" s="209" t="s">
        <v>9</v>
      </c>
      <c r="C5" s="10" t="s">
        <v>3</v>
      </c>
      <c r="D5" s="11" t="s">
        <v>15</v>
      </c>
      <c r="E5" s="10" t="s">
        <v>11</v>
      </c>
      <c r="F5" s="11" t="s">
        <v>41</v>
      </c>
      <c r="G5" s="10" t="s">
        <v>4</v>
      </c>
      <c r="H5" s="11" t="s">
        <v>5</v>
      </c>
      <c r="I5" s="10" t="s">
        <v>6</v>
      </c>
      <c r="J5" s="11" t="s">
        <v>7</v>
      </c>
      <c r="K5" s="10" t="s">
        <v>17</v>
      </c>
      <c r="L5" s="130" t="s">
        <v>38</v>
      </c>
    </row>
    <row r="6" spans="1:15" s="3" customFormat="1" ht="26.25" thickBot="1" x14ac:dyDescent="0.25">
      <c r="A6" s="176">
        <v>3223</v>
      </c>
      <c r="B6" s="190" t="s">
        <v>70</v>
      </c>
      <c r="C6" s="74" t="s">
        <v>77</v>
      </c>
      <c r="D6" s="167">
        <v>900000</v>
      </c>
      <c r="E6" s="51">
        <v>4000</v>
      </c>
      <c r="F6" s="63">
        <f t="shared" ref="F6" si="0">E6*1.25</f>
        <v>5000</v>
      </c>
      <c r="G6" s="125" t="s">
        <v>78</v>
      </c>
      <c r="H6" s="165"/>
      <c r="I6" s="166"/>
      <c r="J6" s="165" t="s">
        <v>20</v>
      </c>
      <c r="K6" s="166"/>
      <c r="L6" s="133"/>
      <c r="M6" s="39"/>
      <c r="N6" s="13"/>
    </row>
    <row r="7" spans="1:15" ht="25.5" x14ac:dyDescent="0.2">
      <c r="A7" s="175">
        <v>3221</v>
      </c>
      <c r="B7" s="210" t="s">
        <v>137</v>
      </c>
      <c r="C7" s="52" t="s">
        <v>83</v>
      </c>
      <c r="D7" s="145" t="s">
        <v>84</v>
      </c>
      <c r="E7" s="45">
        <v>5500</v>
      </c>
      <c r="F7" s="60">
        <v>7960</v>
      </c>
      <c r="G7" s="125" t="s">
        <v>45</v>
      </c>
      <c r="H7" s="154"/>
      <c r="I7" s="46"/>
      <c r="J7" s="64"/>
      <c r="K7" s="46"/>
      <c r="L7" s="132"/>
    </row>
    <row r="8" spans="1:15" s="9" customFormat="1" ht="13.5" thickBot="1" x14ac:dyDescent="0.25">
      <c r="A8" s="175">
        <v>3221</v>
      </c>
      <c r="B8" s="89" t="s">
        <v>138</v>
      </c>
      <c r="C8" s="53" t="s">
        <v>117</v>
      </c>
      <c r="D8" s="142" t="s">
        <v>22</v>
      </c>
      <c r="E8" s="47">
        <v>5000</v>
      </c>
      <c r="F8" s="61">
        <f>E8*1.25</f>
        <v>6250</v>
      </c>
      <c r="G8" s="125" t="s">
        <v>45</v>
      </c>
      <c r="H8" s="127"/>
      <c r="I8" s="46"/>
      <c r="J8" s="64"/>
      <c r="K8" s="46"/>
      <c r="L8" s="132"/>
      <c r="M8" s="38"/>
    </row>
    <row r="9" spans="1:15" ht="26.25" thickBot="1" x14ac:dyDescent="0.25">
      <c r="A9" s="175">
        <v>3237</v>
      </c>
      <c r="B9" s="89" t="s">
        <v>139</v>
      </c>
      <c r="C9" s="53" t="s">
        <v>35</v>
      </c>
      <c r="D9" s="146" t="s">
        <v>88</v>
      </c>
      <c r="E9" s="143">
        <v>20000</v>
      </c>
      <c r="F9" s="60">
        <f t="shared" ref="F9" si="1">E9*1.25</f>
        <v>25000</v>
      </c>
      <c r="G9" s="125" t="s">
        <v>44</v>
      </c>
      <c r="H9" s="127"/>
      <c r="I9" s="46"/>
      <c r="J9" s="64"/>
      <c r="K9" s="46"/>
      <c r="L9" s="132"/>
      <c r="M9" s="40"/>
      <c r="N9" s="14"/>
    </row>
    <row r="10" spans="1:15" s="9" customFormat="1" ht="30.75" customHeight="1" thickBot="1" x14ac:dyDescent="0.25">
      <c r="A10" s="175">
        <v>3231</v>
      </c>
      <c r="B10" s="88" t="s">
        <v>70</v>
      </c>
      <c r="C10" s="56" t="s">
        <v>71</v>
      </c>
      <c r="D10" s="122" t="s">
        <v>72</v>
      </c>
      <c r="E10" s="47">
        <v>6902</v>
      </c>
      <c r="F10" s="61">
        <v>6902</v>
      </c>
      <c r="G10" s="151" t="s">
        <v>73</v>
      </c>
      <c r="H10" s="119"/>
      <c r="I10" s="49"/>
      <c r="J10" s="66" t="s">
        <v>69</v>
      </c>
      <c r="K10" s="49"/>
      <c r="L10" s="133"/>
      <c r="M10" s="173"/>
    </row>
    <row r="11" spans="1:15" s="37" customFormat="1" ht="13.5" thickBot="1" x14ac:dyDescent="0.25">
      <c r="A11" s="177">
        <v>3239</v>
      </c>
      <c r="B11" s="190" t="s">
        <v>140</v>
      </c>
      <c r="C11" s="54" t="s">
        <v>119</v>
      </c>
      <c r="D11" s="150" t="s">
        <v>129</v>
      </c>
      <c r="E11" s="51">
        <v>17000</v>
      </c>
      <c r="F11" s="63">
        <v>21250</v>
      </c>
      <c r="G11" s="125" t="s">
        <v>44</v>
      </c>
      <c r="H11" s="66"/>
      <c r="I11" s="49"/>
      <c r="J11" s="66"/>
      <c r="K11" s="49"/>
      <c r="L11" s="133"/>
      <c r="M11" s="38"/>
      <c r="N11" s="36"/>
    </row>
    <row r="12" spans="1:15" s="37" customFormat="1" ht="13.5" thickBot="1" x14ac:dyDescent="0.25">
      <c r="A12" s="177">
        <v>3232</v>
      </c>
      <c r="B12" s="190" t="s">
        <v>153</v>
      </c>
      <c r="C12" s="54" t="s">
        <v>120</v>
      </c>
      <c r="D12" s="150" t="s">
        <v>121</v>
      </c>
      <c r="E12" s="51">
        <v>2900</v>
      </c>
      <c r="F12" s="63">
        <v>3625</v>
      </c>
      <c r="G12" s="151" t="s">
        <v>44</v>
      </c>
      <c r="H12" s="66"/>
      <c r="I12" s="49"/>
      <c r="J12" s="66"/>
      <c r="K12" s="49"/>
      <c r="L12" s="133"/>
      <c r="M12" s="38"/>
      <c r="N12" s="36"/>
    </row>
    <row r="13" spans="1:15" ht="25.5" x14ac:dyDescent="0.2">
      <c r="A13" s="175">
        <v>3232</v>
      </c>
      <c r="B13" s="88" t="s">
        <v>141</v>
      </c>
      <c r="C13" s="56" t="s">
        <v>135</v>
      </c>
      <c r="D13" s="109" t="s">
        <v>136</v>
      </c>
      <c r="E13" s="47">
        <v>7000</v>
      </c>
      <c r="F13" s="126">
        <v>8750</v>
      </c>
      <c r="G13" s="151" t="s">
        <v>44</v>
      </c>
      <c r="H13" s="119"/>
      <c r="I13" s="49"/>
      <c r="J13" s="66"/>
      <c r="K13" s="49"/>
      <c r="L13" s="133"/>
    </row>
    <row r="14" spans="1:15" ht="25.5" x14ac:dyDescent="0.2">
      <c r="A14" s="175">
        <v>3232</v>
      </c>
      <c r="B14" s="88" t="s">
        <v>142</v>
      </c>
      <c r="C14" s="56" t="s">
        <v>49</v>
      </c>
      <c r="D14" s="109" t="s">
        <v>50</v>
      </c>
      <c r="E14" s="47">
        <v>4100</v>
      </c>
      <c r="F14" s="126">
        <f t="shared" ref="F14:F15" si="2">E14*1.25</f>
        <v>5125</v>
      </c>
      <c r="G14" s="125" t="s">
        <v>44</v>
      </c>
      <c r="H14" s="127"/>
      <c r="I14" s="46"/>
      <c r="J14" s="64"/>
      <c r="K14" s="46"/>
      <c r="L14" s="132"/>
    </row>
    <row r="15" spans="1:15" s="15" customFormat="1" ht="13.5" thickBot="1" x14ac:dyDescent="0.25">
      <c r="A15" s="175"/>
      <c r="B15" s="211" t="s">
        <v>130</v>
      </c>
      <c r="C15" s="59" t="s">
        <v>131</v>
      </c>
      <c r="D15" s="123" t="s">
        <v>132</v>
      </c>
      <c r="E15" s="124">
        <v>5500</v>
      </c>
      <c r="F15" s="126">
        <f t="shared" si="2"/>
        <v>6875</v>
      </c>
      <c r="G15" s="151" t="s">
        <v>44</v>
      </c>
      <c r="H15" s="65"/>
      <c r="I15" s="156"/>
      <c r="J15" s="65" t="s">
        <v>210</v>
      </c>
      <c r="K15" s="50"/>
      <c r="L15" s="157"/>
      <c r="M15" s="38"/>
      <c r="O15" s="19"/>
    </row>
    <row r="16" spans="1:15" s="3" customFormat="1" ht="30.75" customHeight="1" thickBot="1" x14ac:dyDescent="0.25">
      <c r="A16" s="176">
        <v>3235</v>
      </c>
      <c r="B16" s="211" t="s">
        <v>143</v>
      </c>
      <c r="C16" s="59" t="s">
        <v>63</v>
      </c>
      <c r="D16" s="123" t="s">
        <v>42</v>
      </c>
      <c r="E16" s="124">
        <v>4700</v>
      </c>
      <c r="F16" s="63">
        <f t="shared" ref="F16:F20" si="3">E16*1.25</f>
        <v>5875</v>
      </c>
      <c r="G16" s="152" t="s">
        <v>45</v>
      </c>
      <c r="H16" s="65"/>
      <c r="I16" s="50"/>
      <c r="J16" s="65"/>
      <c r="K16" s="50"/>
      <c r="L16" s="157"/>
      <c r="M16" s="39"/>
      <c r="N16" s="225"/>
    </row>
    <row r="17" spans="1:14" ht="39" thickBot="1" x14ac:dyDescent="0.25">
      <c r="A17" s="175">
        <v>3238</v>
      </c>
      <c r="B17" s="88" t="s">
        <v>144</v>
      </c>
      <c r="C17" s="56" t="s">
        <v>208</v>
      </c>
      <c r="D17" s="109" t="s">
        <v>145</v>
      </c>
      <c r="E17" s="47">
        <v>3900</v>
      </c>
      <c r="F17" s="126">
        <f t="shared" si="3"/>
        <v>4875</v>
      </c>
      <c r="G17" s="151" t="s">
        <v>44</v>
      </c>
      <c r="H17" s="127"/>
      <c r="I17" s="46"/>
      <c r="J17" s="64"/>
      <c r="K17" s="46"/>
      <c r="L17" s="132"/>
      <c r="M17" s="40"/>
      <c r="N17" s="14"/>
    </row>
    <row r="18" spans="1:14" s="3" customFormat="1" ht="26.25" thickBot="1" x14ac:dyDescent="0.25">
      <c r="A18" s="176">
        <v>3238</v>
      </c>
      <c r="B18" s="88" t="s">
        <v>146</v>
      </c>
      <c r="C18" s="56" t="s">
        <v>209</v>
      </c>
      <c r="D18" s="109" t="s">
        <v>145</v>
      </c>
      <c r="E18" s="47">
        <v>3900</v>
      </c>
      <c r="F18" s="126">
        <f t="shared" si="3"/>
        <v>4875</v>
      </c>
      <c r="G18" s="151" t="s">
        <v>44</v>
      </c>
      <c r="H18" s="119"/>
      <c r="I18" s="49"/>
      <c r="J18" s="66"/>
      <c r="K18" s="49"/>
      <c r="L18" s="133"/>
      <c r="M18" s="39"/>
      <c r="N18" s="13"/>
    </row>
    <row r="19" spans="1:14" s="6" customFormat="1" ht="26.25" thickBot="1" x14ac:dyDescent="0.25">
      <c r="A19" s="175">
        <v>3235</v>
      </c>
      <c r="B19" s="190" t="s">
        <v>147</v>
      </c>
      <c r="C19" s="54" t="s">
        <v>80</v>
      </c>
      <c r="D19" s="150" t="s">
        <v>81</v>
      </c>
      <c r="E19" s="463" t="s">
        <v>293</v>
      </c>
      <c r="F19" s="464" t="s">
        <v>294</v>
      </c>
      <c r="G19" s="106" t="s">
        <v>45</v>
      </c>
      <c r="H19" s="66"/>
      <c r="I19" s="49"/>
      <c r="J19" s="66"/>
      <c r="K19" s="49"/>
      <c r="L19" s="191" t="s">
        <v>278</v>
      </c>
    </row>
    <row r="20" spans="1:14" s="3" customFormat="1" ht="29.25" customHeight="1" thickBot="1" x14ac:dyDescent="0.25">
      <c r="A20" s="186">
        <v>3235</v>
      </c>
      <c r="B20" s="88" t="s">
        <v>148</v>
      </c>
      <c r="C20" s="56" t="s">
        <v>62</v>
      </c>
      <c r="D20" s="122" t="s">
        <v>66</v>
      </c>
      <c r="E20" s="47">
        <v>5400</v>
      </c>
      <c r="F20" s="63">
        <f t="shared" si="3"/>
        <v>6750</v>
      </c>
      <c r="G20" s="48" t="s">
        <v>44</v>
      </c>
      <c r="H20" s="128"/>
      <c r="I20" s="49"/>
      <c r="J20" s="66"/>
      <c r="K20" s="106"/>
      <c r="L20" s="133"/>
      <c r="M20" s="41"/>
      <c r="N20" s="13"/>
    </row>
    <row r="21" spans="1:14" s="2" customFormat="1" ht="26.25" thickBot="1" x14ac:dyDescent="0.25">
      <c r="A21" s="178">
        <v>3292</v>
      </c>
      <c r="B21" s="212" t="s">
        <v>149</v>
      </c>
      <c r="C21" s="111" t="s">
        <v>40</v>
      </c>
      <c r="D21" s="147" t="s">
        <v>24</v>
      </c>
      <c r="E21" s="148">
        <v>3400</v>
      </c>
      <c r="F21" s="149">
        <f>E21</f>
        <v>3400</v>
      </c>
      <c r="G21" s="153" t="s">
        <v>44</v>
      </c>
      <c r="H21" s="113"/>
      <c r="I21" s="112"/>
      <c r="J21" s="113"/>
      <c r="K21" s="112"/>
      <c r="L21" s="158"/>
      <c r="M21" s="39"/>
      <c r="N21" s="12"/>
    </row>
    <row r="22" spans="1:14" s="3" customFormat="1" ht="13.5" thickBot="1" x14ac:dyDescent="0.25">
      <c r="A22" s="176">
        <v>3292</v>
      </c>
      <c r="B22" s="87" t="s">
        <v>150</v>
      </c>
      <c r="C22" s="58" t="s">
        <v>16</v>
      </c>
      <c r="D22" s="121" t="s">
        <v>89</v>
      </c>
      <c r="E22" s="47">
        <v>8500</v>
      </c>
      <c r="F22" s="60">
        <f>E22</f>
        <v>8500</v>
      </c>
      <c r="G22" s="105" t="s">
        <v>44</v>
      </c>
      <c r="H22" s="64"/>
      <c r="I22" s="46"/>
      <c r="J22" s="64"/>
      <c r="K22" s="46"/>
      <c r="L22" s="132"/>
      <c r="M22" s="39"/>
      <c r="N22" s="13"/>
    </row>
    <row r="23" spans="1:14" s="189" customFormat="1" ht="13.5" thickBot="1" x14ac:dyDescent="0.25">
      <c r="A23" s="181">
        <v>3237</v>
      </c>
      <c r="B23" s="203" t="s">
        <v>154</v>
      </c>
      <c r="C23" s="213" t="s">
        <v>115</v>
      </c>
      <c r="D23" s="343" t="s">
        <v>236</v>
      </c>
      <c r="E23" s="204">
        <v>32000</v>
      </c>
      <c r="F23" s="102">
        <v>40000</v>
      </c>
      <c r="G23" s="99" t="s">
        <v>31</v>
      </c>
      <c r="H23" s="205" t="s">
        <v>18</v>
      </c>
      <c r="I23" s="206" t="s">
        <v>37</v>
      </c>
      <c r="J23" s="207" t="s">
        <v>116</v>
      </c>
      <c r="K23" s="208" t="s">
        <v>32</v>
      </c>
      <c r="L23" s="214"/>
      <c r="M23" s="187"/>
      <c r="N23" s="188"/>
    </row>
    <row r="24" spans="1:14" s="6" customFormat="1" ht="26.25" thickBot="1" x14ac:dyDescent="0.25">
      <c r="A24" s="37">
        <v>3237</v>
      </c>
      <c r="B24" s="334" t="s">
        <v>122</v>
      </c>
      <c r="C24" s="335" t="s">
        <v>207</v>
      </c>
      <c r="D24" s="390" t="s">
        <v>236</v>
      </c>
      <c r="E24" s="337">
        <v>10000</v>
      </c>
      <c r="F24" s="338">
        <f>E24*1.25</f>
        <v>12500</v>
      </c>
      <c r="G24" s="125" t="s">
        <v>44</v>
      </c>
      <c r="H24" s="291"/>
      <c r="I24" s="155"/>
      <c r="J24" s="155"/>
      <c r="K24" s="244"/>
      <c r="L24" s="168"/>
    </row>
    <row r="25" spans="1:14" ht="13.5" thickBot="1" x14ac:dyDescent="0.25">
      <c r="A25" s="176">
        <v>3238</v>
      </c>
      <c r="B25" s="230" t="s">
        <v>151</v>
      </c>
      <c r="C25" s="231" t="s">
        <v>133</v>
      </c>
      <c r="D25" s="232" t="s">
        <v>134</v>
      </c>
      <c r="E25" s="148">
        <v>8000</v>
      </c>
      <c r="F25" s="233">
        <v>10000</v>
      </c>
      <c r="G25" s="48" t="s">
        <v>44</v>
      </c>
      <c r="H25" s="66"/>
      <c r="I25" s="49"/>
      <c r="J25" s="66"/>
      <c r="K25" s="49"/>
      <c r="L25" s="191"/>
      <c r="N25" s="14"/>
    </row>
    <row r="26" spans="1:14" x14ac:dyDescent="0.2">
      <c r="A26" s="176">
        <v>4221</v>
      </c>
      <c r="B26" s="215" t="s">
        <v>152</v>
      </c>
      <c r="C26" s="216" t="s">
        <v>68</v>
      </c>
      <c r="D26" s="163" t="s">
        <v>75</v>
      </c>
      <c r="E26" s="278">
        <v>15000</v>
      </c>
      <c r="F26" s="162">
        <f>E26*1.25</f>
        <v>18750</v>
      </c>
      <c r="G26" s="217" t="s">
        <v>45</v>
      </c>
      <c r="H26" s="161"/>
      <c r="I26" s="199"/>
      <c r="J26" s="160"/>
      <c r="K26" s="200"/>
      <c r="L26" s="159"/>
      <c r="M26" s="42"/>
    </row>
    <row r="27" spans="1:14" x14ac:dyDescent="0.2">
      <c r="A27" s="176">
        <v>3221</v>
      </c>
      <c r="B27" s="218" t="s">
        <v>155</v>
      </c>
      <c r="C27" s="44" t="s">
        <v>118</v>
      </c>
      <c r="D27" s="144" t="s">
        <v>76</v>
      </c>
      <c r="E27" s="219">
        <v>4500</v>
      </c>
      <c r="F27" s="162">
        <f>E27*1.25</f>
        <v>5625</v>
      </c>
      <c r="G27" s="179" t="s">
        <v>45</v>
      </c>
      <c r="H27" s="155"/>
      <c r="I27" s="180"/>
      <c r="J27" s="155"/>
      <c r="K27" s="180"/>
      <c r="L27" s="168"/>
      <c r="M27" s="42"/>
    </row>
    <row r="28" spans="1:14" s="9" customFormat="1" ht="26.25" thickBot="1" x14ac:dyDescent="0.25">
      <c r="A28" s="186"/>
      <c r="B28" s="334" t="s">
        <v>269</v>
      </c>
      <c r="C28" s="342" t="s">
        <v>271</v>
      </c>
      <c r="D28" s="336" t="s">
        <v>273</v>
      </c>
      <c r="E28" s="278">
        <v>3300</v>
      </c>
      <c r="F28" s="241">
        <v>4125</v>
      </c>
      <c r="G28" s="185" t="s">
        <v>44</v>
      </c>
      <c r="H28" s="291"/>
      <c r="I28" s="456"/>
      <c r="J28" s="291"/>
      <c r="K28" s="456"/>
      <c r="L28" s="457" t="s">
        <v>274</v>
      </c>
      <c r="M28" s="458"/>
    </row>
    <row r="29" spans="1:14" s="15" customFormat="1" ht="26.25" thickBot="1" x14ac:dyDescent="0.25">
      <c r="A29" s="459"/>
      <c r="B29" s="398" t="s">
        <v>70</v>
      </c>
      <c r="C29" s="322" t="s">
        <v>292</v>
      </c>
      <c r="D29" s="460">
        <v>66514110</v>
      </c>
      <c r="E29" s="461">
        <v>1200</v>
      </c>
      <c r="F29" s="394">
        <v>1500</v>
      </c>
      <c r="G29" s="395" t="s">
        <v>44</v>
      </c>
      <c r="H29" s="161"/>
      <c r="I29" s="402"/>
      <c r="J29" s="161"/>
      <c r="K29" s="402"/>
      <c r="L29" s="159" t="s">
        <v>274</v>
      </c>
      <c r="M29" s="462"/>
    </row>
    <row r="30" spans="1:14" s="9" customFormat="1" ht="26.25" thickBot="1" x14ac:dyDescent="0.25">
      <c r="A30" s="186"/>
      <c r="B30" s="334" t="s">
        <v>270</v>
      </c>
      <c r="C30" s="342" t="s">
        <v>272</v>
      </c>
      <c r="D30" s="336" t="s">
        <v>273</v>
      </c>
      <c r="E30" s="278">
        <v>3250</v>
      </c>
      <c r="F30" s="241">
        <v>4062.5</v>
      </c>
      <c r="G30" s="185" t="s">
        <v>44</v>
      </c>
      <c r="H30" s="291"/>
      <c r="I30" s="456"/>
      <c r="J30" s="291"/>
      <c r="K30" s="456"/>
      <c r="L30" s="457" t="s">
        <v>274</v>
      </c>
      <c r="M30" s="458"/>
    </row>
    <row r="31" spans="1:14" ht="26.25" thickBot="1" x14ac:dyDescent="0.25">
      <c r="A31" s="181">
        <v>3237</v>
      </c>
      <c r="B31" s="220" t="s">
        <v>234</v>
      </c>
      <c r="C31" s="182" t="s">
        <v>46</v>
      </c>
      <c r="D31" s="183" t="s">
        <v>90</v>
      </c>
      <c r="E31" s="184">
        <v>10600</v>
      </c>
      <c r="F31" s="134">
        <f t="shared" ref="F31" si="4">E31*1.25</f>
        <v>13250</v>
      </c>
      <c r="G31" s="185" t="s">
        <v>44</v>
      </c>
      <c r="H31" s="221"/>
      <c r="I31" s="222"/>
      <c r="J31" s="221"/>
      <c r="K31" s="222"/>
      <c r="L31" s="223"/>
    </row>
    <row r="33" spans="1:12" x14ac:dyDescent="0.2">
      <c r="B33" s="18"/>
      <c r="C33" s="4"/>
      <c r="D33" s="4"/>
      <c r="E33" s="4"/>
      <c r="F33" s="4"/>
      <c r="G33" s="34"/>
      <c r="H33" s="8"/>
      <c r="I33" s="8"/>
      <c r="J33" s="7"/>
      <c r="K33" s="7"/>
      <c r="L33" s="85"/>
    </row>
    <row r="34" spans="1:12" x14ac:dyDescent="0.2">
      <c r="C34" s="15"/>
      <c r="D34" s="15"/>
      <c r="E34" s="1"/>
      <c r="G34" s="21"/>
    </row>
    <row r="35" spans="1:12" s="15" customFormat="1" x14ac:dyDescent="0.2">
      <c r="A35" s="6"/>
      <c r="B35" s="17"/>
      <c r="C35" s="38"/>
      <c r="D35"/>
      <c r="E35"/>
      <c r="F35"/>
      <c r="G35" s="16"/>
      <c r="H35" s="5"/>
      <c r="I35" s="20"/>
      <c r="J35" s="5"/>
      <c r="K35" s="5"/>
      <c r="L35" s="84"/>
    </row>
    <row r="36" spans="1:12" s="15" customFormat="1" x14ac:dyDescent="0.2">
      <c r="A36" s="6"/>
      <c r="B36" s="169"/>
      <c r="G36" s="170"/>
      <c r="H36" s="171"/>
      <c r="I36" s="171"/>
      <c r="J36" s="171"/>
      <c r="K36" s="171"/>
      <c r="L36" s="170"/>
    </row>
    <row r="37" spans="1:12" s="15" customFormat="1" x14ac:dyDescent="0.2">
      <c r="A37" s="6"/>
      <c r="B37" s="169"/>
      <c r="G37" s="172"/>
      <c r="H37" s="171"/>
      <c r="I37" s="171"/>
      <c r="J37" s="171"/>
      <c r="K37" s="171"/>
      <c r="L37" s="170"/>
    </row>
    <row r="38" spans="1:12" s="15" customFormat="1" x14ac:dyDescent="0.2">
      <c r="A38" s="6"/>
      <c r="B38" s="169"/>
      <c r="C38" s="19"/>
      <c r="D38" s="19"/>
      <c r="G38" s="170"/>
      <c r="H38" s="171"/>
      <c r="I38" s="171"/>
      <c r="J38" s="171"/>
      <c r="K38" s="171"/>
      <c r="L38" s="170"/>
    </row>
    <row r="39" spans="1:12" s="15" customFormat="1" x14ac:dyDescent="0.2">
      <c r="A39" s="6"/>
      <c r="B39" s="169"/>
      <c r="F39" s="19"/>
      <c r="G39" s="170"/>
      <c r="H39" s="171"/>
      <c r="I39" s="171"/>
      <c r="J39" s="171"/>
      <c r="K39" s="171"/>
      <c r="L39" s="170"/>
    </row>
    <row r="40" spans="1:12" s="15" customFormat="1" x14ac:dyDescent="0.2">
      <c r="A40" s="6"/>
      <c r="B40" s="169"/>
      <c r="G40" s="170"/>
      <c r="H40" s="171"/>
      <c r="I40" s="171"/>
      <c r="J40" s="171"/>
      <c r="K40" s="171"/>
      <c r="L40" s="170"/>
    </row>
    <row r="41" spans="1:12" s="15" customFormat="1" x14ac:dyDescent="0.2">
      <c r="A41" s="6"/>
      <c r="B41" s="169"/>
      <c r="G41" s="170"/>
      <c r="H41" s="171"/>
      <c r="I41" s="171"/>
      <c r="J41" s="171"/>
      <c r="K41" s="171"/>
      <c r="L41" s="170"/>
    </row>
    <row r="42" spans="1:12" s="15" customFormat="1" x14ac:dyDescent="0.2">
      <c r="A42" s="6"/>
      <c r="B42" s="169"/>
      <c r="F42" s="19"/>
      <c r="G42" s="170"/>
      <c r="H42" s="171"/>
      <c r="I42" s="171"/>
      <c r="J42" s="171"/>
      <c r="K42" s="171"/>
      <c r="L42" s="170"/>
    </row>
    <row r="43" spans="1:12" s="15" customFormat="1" x14ac:dyDescent="0.2">
      <c r="A43" s="6"/>
      <c r="B43" s="169"/>
      <c r="G43" s="170"/>
      <c r="H43" s="171"/>
      <c r="I43" s="171"/>
      <c r="J43" s="171"/>
      <c r="K43" s="171"/>
      <c r="L43" s="170"/>
    </row>
    <row r="44" spans="1:12" s="15" customFormat="1" x14ac:dyDescent="0.2">
      <c r="A44" s="6"/>
      <c r="B44" s="169"/>
      <c r="G44" s="170"/>
      <c r="H44" s="171"/>
      <c r="I44" s="171"/>
      <c r="J44" s="171"/>
      <c r="K44" s="171"/>
      <c r="L44" s="170"/>
    </row>
    <row r="45" spans="1:12" s="15" customFormat="1" x14ac:dyDescent="0.2">
      <c r="A45" s="6"/>
      <c r="B45" s="169"/>
      <c r="G45" s="170"/>
      <c r="H45" s="171"/>
      <c r="I45" s="171"/>
      <c r="J45" s="171"/>
      <c r="K45" s="171"/>
      <c r="L45" s="170"/>
    </row>
    <row r="46" spans="1:12" x14ac:dyDescent="0.2">
      <c r="B46" s="169"/>
      <c r="C46" s="15"/>
      <c r="D46" s="15"/>
      <c r="E46" s="15"/>
      <c r="F46" s="15"/>
      <c r="G46" s="170"/>
      <c r="H46" s="171"/>
      <c r="I46" s="171"/>
      <c r="J46" s="171"/>
      <c r="K46" s="171"/>
      <c r="L46" s="170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AK53"/>
  <sheetViews>
    <sheetView workbookViewId="0">
      <selection activeCell="B2" sqref="B2:L2"/>
    </sheetView>
  </sheetViews>
  <sheetFormatPr defaultRowHeight="12.75" x14ac:dyDescent="0.2"/>
  <cols>
    <col min="1" max="1" width="8" style="22" customWidth="1"/>
    <col min="2" max="2" width="9.5703125" style="17" customWidth="1"/>
    <col min="3" max="3" width="49.140625" customWidth="1"/>
    <col min="4" max="4" width="11.140625" bestFit="1" customWidth="1"/>
    <col min="5" max="5" width="11.7109375" customWidth="1"/>
    <col min="6" max="6" width="11.42578125" customWidth="1"/>
    <col min="7" max="7" width="33" style="5" customWidth="1"/>
    <col min="8" max="8" width="14.85546875" style="5" customWidth="1"/>
    <col min="9" max="9" width="12.85546875" style="5" customWidth="1"/>
    <col min="10" max="10" width="14.28515625" style="5" customWidth="1"/>
    <col min="11" max="11" width="13.28515625" style="16" customWidth="1"/>
    <col min="12" max="12" width="11.42578125" style="20" customWidth="1"/>
    <col min="15" max="15" width="10.140625" bestFit="1" customWidth="1"/>
  </cols>
  <sheetData>
    <row r="1" spans="1:15" ht="0.75" customHeight="1" thickBot="1" x14ac:dyDescent="0.25">
      <c r="B1" s="29"/>
      <c r="C1" s="28"/>
      <c r="D1" s="28"/>
      <c r="E1" s="28"/>
      <c r="F1" s="28"/>
      <c r="G1" s="30"/>
      <c r="H1" s="30"/>
      <c r="I1" s="30"/>
      <c r="J1" s="30"/>
      <c r="K1" s="31"/>
      <c r="L1" s="83"/>
    </row>
    <row r="2" spans="1:15" ht="27.75" customHeight="1" x14ac:dyDescent="0.2">
      <c r="B2" s="472" t="s">
        <v>291</v>
      </c>
      <c r="C2" s="473"/>
      <c r="D2" s="473"/>
      <c r="E2" s="473"/>
      <c r="F2" s="473"/>
      <c r="G2" s="473"/>
      <c r="H2" s="473"/>
      <c r="I2" s="473"/>
      <c r="J2" s="473"/>
      <c r="K2" s="473"/>
      <c r="L2" s="477"/>
    </row>
    <row r="3" spans="1:15" ht="27.75" customHeight="1" thickBot="1" x14ac:dyDescent="0.25">
      <c r="B3" s="478" t="s">
        <v>56</v>
      </c>
      <c r="C3" s="479"/>
      <c r="D3" s="479"/>
      <c r="E3" s="479"/>
      <c r="F3" s="479"/>
      <c r="G3" s="479"/>
      <c r="H3" s="479"/>
      <c r="I3" s="479"/>
      <c r="J3" s="479"/>
      <c r="K3" s="479"/>
      <c r="L3" s="480"/>
    </row>
    <row r="4" spans="1:15" ht="48" x14ac:dyDescent="0.2">
      <c r="B4" s="68" t="s">
        <v>10</v>
      </c>
      <c r="C4" s="10" t="s">
        <v>3</v>
      </c>
      <c r="D4" s="11" t="s">
        <v>15</v>
      </c>
      <c r="E4" s="10" t="s">
        <v>11</v>
      </c>
      <c r="F4" s="68" t="s">
        <v>41</v>
      </c>
      <c r="G4" s="11" t="s">
        <v>4</v>
      </c>
      <c r="H4" s="424" t="s">
        <v>5</v>
      </c>
      <c r="I4" s="10" t="s">
        <v>6</v>
      </c>
      <c r="J4" s="11" t="s">
        <v>13</v>
      </c>
      <c r="K4" s="10" t="s">
        <v>17</v>
      </c>
      <c r="L4" s="130" t="s">
        <v>38</v>
      </c>
    </row>
    <row r="5" spans="1:15" s="3" customFormat="1" x14ac:dyDescent="0.2">
      <c r="A5" s="37">
        <v>3232</v>
      </c>
      <c r="B5" s="86"/>
      <c r="C5" s="71" t="s">
        <v>52</v>
      </c>
      <c r="D5" s="72"/>
      <c r="E5" s="164"/>
      <c r="F5" s="404"/>
      <c r="G5" s="438"/>
      <c r="H5" s="425"/>
      <c r="I5" s="73"/>
      <c r="J5" s="72"/>
      <c r="K5" s="73"/>
      <c r="L5" s="131"/>
    </row>
    <row r="6" spans="1:15" s="3" customFormat="1" ht="25.5" x14ac:dyDescent="0.2">
      <c r="A6" s="37">
        <v>3232</v>
      </c>
      <c r="B6" s="94" t="s">
        <v>91</v>
      </c>
      <c r="C6" s="110" t="s">
        <v>12</v>
      </c>
      <c r="D6" s="120" t="s">
        <v>29</v>
      </c>
      <c r="E6" s="97">
        <v>130000</v>
      </c>
      <c r="F6" s="405">
        <v>162500</v>
      </c>
      <c r="G6" s="103" t="s">
        <v>31</v>
      </c>
      <c r="H6" s="426" t="s">
        <v>18</v>
      </c>
      <c r="I6" s="96" t="s">
        <v>37</v>
      </c>
      <c r="J6" s="95" t="s">
        <v>20</v>
      </c>
      <c r="K6" s="96" t="s">
        <v>32</v>
      </c>
      <c r="L6" s="135"/>
    </row>
    <row r="7" spans="1:15" s="3" customFormat="1" x14ac:dyDescent="0.2">
      <c r="A7" s="37">
        <v>3232</v>
      </c>
      <c r="B7" s="89" t="s">
        <v>92</v>
      </c>
      <c r="C7" s="55" t="s">
        <v>79</v>
      </c>
      <c r="D7" s="146" t="s">
        <v>30</v>
      </c>
      <c r="E7" s="47">
        <v>11300</v>
      </c>
      <c r="F7" s="406">
        <f>E7*1.25</f>
        <v>14125</v>
      </c>
      <c r="G7" s="195" t="s">
        <v>235</v>
      </c>
      <c r="H7" s="427"/>
      <c r="I7" s="46"/>
      <c r="J7" s="64"/>
      <c r="K7" s="46"/>
      <c r="L7" s="132"/>
    </row>
    <row r="8" spans="1:15" s="22" customFormat="1" x14ac:dyDescent="0.2">
      <c r="A8" s="37">
        <v>3232</v>
      </c>
      <c r="B8" s="87" t="s">
        <v>93</v>
      </c>
      <c r="C8" s="80" t="s">
        <v>53</v>
      </c>
      <c r="D8" s="121" t="s">
        <v>21</v>
      </c>
      <c r="E8" s="45">
        <v>35000</v>
      </c>
      <c r="F8" s="406">
        <f>E8*1.25</f>
        <v>43750</v>
      </c>
      <c r="G8" s="195" t="s">
        <v>235</v>
      </c>
      <c r="H8" s="428"/>
      <c r="I8" s="46"/>
      <c r="J8" s="64"/>
      <c r="K8" s="46"/>
      <c r="L8" s="132"/>
    </row>
    <row r="9" spans="1:15" s="22" customFormat="1" x14ac:dyDescent="0.2">
      <c r="A9" s="37">
        <v>3232</v>
      </c>
      <c r="B9" s="88" t="s">
        <v>94</v>
      </c>
      <c r="C9" s="55" t="s">
        <v>0</v>
      </c>
      <c r="D9" s="109" t="s">
        <v>25</v>
      </c>
      <c r="E9" s="47">
        <v>10000</v>
      </c>
      <c r="F9" s="407">
        <f>E9*1.25</f>
        <v>12500</v>
      </c>
      <c r="G9" s="195" t="s">
        <v>44</v>
      </c>
      <c r="H9" s="427"/>
      <c r="I9" s="46"/>
      <c r="J9" s="64"/>
      <c r="K9" s="46"/>
      <c r="L9" s="133"/>
      <c r="O9" s="224"/>
    </row>
    <row r="10" spans="1:15" s="6" customFormat="1" x14ac:dyDescent="0.2">
      <c r="A10" s="37">
        <v>3232</v>
      </c>
      <c r="B10" s="190" t="s">
        <v>95</v>
      </c>
      <c r="C10" s="80" t="s">
        <v>1</v>
      </c>
      <c r="D10" s="150" t="s">
        <v>26</v>
      </c>
      <c r="E10" s="192">
        <v>10000</v>
      </c>
      <c r="F10" s="408">
        <v>16625</v>
      </c>
      <c r="G10" s="195" t="s">
        <v>43</v>
      </c>
      <c r="H10" s="428"/>
      <c r="I10" s="46"/>
      <c r="J10" s="64"/>
      <c r="K10" s="46"/>
      <c r="L10" s="191"/>
    </row>
    <row r="11" spans="1:15" s="7" customFormat="1" x14ac:dyDescent="0.2">
      <c r="A11" s="37">
        <v>3232</v>
      </c>
      <c r="B11" s="190" t="s">
        <v>96</v>
      </c>
      <c r="C11" s="80" t="s">
        <v>2</v>
      </c>
      <c r="D11" s="150" t="s">
        <v>27</v>
      </c>
      <c r="E11" s="193">
        <v>10000</v>
      </c>
      <c r="F11" s="409">
        <v>12500</v>
      </c>
      <c r="G11" s="195" t="s">
        <v>43</v>
      </c>
      <c r="H11" s="428"/>
      <c r="I11" s="46"/>
      <c r="J11" s="64"/>
      <c r="K11" s="46"/>
      <c r="L11" s="191"/>
    </row>
    <row r="12" spans="1:15" s="32" customFormat="1" x14ac:dyDescent="0.2">
      <c r="A12" s="37">
        <v>3232</v>
      </c>
      <c r="B12" s="88" t="s">
        <v>98</v>
      </c>
      <c r="C12" s="55" t="s">
        <v>36</v>
      </c>
      <c r="D12" s="109" t="s">
        <v>28</v>
      </c>
      <c r="E12" s="47">
        <v>10000</v>
      </c>
      <c r="F12" s="407">
        <f>E12*1.25</f>
        <v>12500</v>
      </c>
      <c r="G12" s="69" t="s">
        <v>43</v>
      </c>
      <c r="H12" s="427"/>
      <c r="I12" s="46"/>
      <c r="J12" s="64"/>
      <c r="K12" s="46"/>
      <c r="L12" s="132"/>
    </row>
    <row r="13" spans="1:15" s="32" customFormat="1" x14ac:dyDescent="0.2">
      <c r="A13" s="37">
        <v>3232</v>
      </c>
      <c r="B13" s="88" t="s">
        <v>99</v>
      </c>
      <c r="C13" s="55" t="s">
        <v>48</v>
      </c>
      <c r="D13" s="109" t="s">
        <v>26</v>
      </c>
      <c r="E13" s="47">
        <v>10000</v>
      </c>
      <c r="F13" s="407">
        <f>E13*1.25</f>
        <v>12500</v>
      </c>
      <c r="G13" s="69" t="s">
        <v>43</v>
      </c>
      <c r="H13" s="427"/>
      <c r="I13" s="46"/>
      <c r="J13" s="64"/>
      <c r="K13" s="46"/>
      <c r="L13" s="132"/>
    </row>
    <row r="14" spans="1:15" s="32" customFormat="1" x14ac:dyDescent="0.2">
      <c r="A14" s="37">
        <v>3232</v>
      </c>
      <c r="B14" s="190" t="s">
        <v>244</v>
      </c>
      <c r="C14" s="54" t="s">
        <v>54</v>
      </c>
      <c r="D14" s="194" t="s">
        <v>51</v>
      </c>
      <c r="E14" s="193">
        <v>10000</v>
      </c>
      <c r="F14" s="409">
        <v>12500</v>
      </c>
      <c r="G14" s="195" t="s">
        <v>43</v>
      </c>
      <c r="H14" s="428"/>
      <c r="I14" s="46"/>
      <c r="J14" s="64"/>
      <c r="K14" s="46"/>
      <c r="L14" s="195"/>
    </row>
    <row r="15" spans="1:15" s="6" customFormat="1" ht="15" customHeight="1" thickBot="1" x14ac:dyDescent="0.25">
      <c r="A15" s="37">
        <v>3232</v>
      </c>
      <c r="B15" s="88" t="s">
        <v>97</v>
      </c>
      <c r="C15" s="56" t="s">
        <v>57</v>
      </c>
      <c r="D15" s="109" t="s">
        <v>58</v>
      </c>
      <c r="E15" s="47">
        <v>13000</v>
      </c>
      <c r="F15" s="407">
        <f>E15*1.25</f>
        <v>16250</v>
      </c>
      <c r="G15" s="69" t="s">
        <v>43</v>
      </c>
      <c r="H15" s="427"/>
      <c r="I15" s="46"/>
      <c r="J15" s="64"/>
      <c r="K15" s="46"/>
      <c r="L15" s="132"/>
    </row>
    <row r="16" spans="1:15" ht="13.5" thickBot="1" x14ac:dyDescent="0.25">
      <c r="A16" s="37">
        <v>3232</v>
      </c>
      <c r="B16" s="136" t="s">
        <v>156</v>
      </c>
      <c r="C16" s="137" t="s">
        <v>14</v>
      </c>
      <c r="D16" s="138" t="s">
        <v>23</v>
      </c>
      <c r="E16" s="139">
        <v>22500</v>
      </c>
      <c r="F16" s="410">
        <f>E16*1.25</f>
        <v>28125</v>
      </c>
      <c r="G16" s="439" t="s">
        <v>44</v>
      </c>
      <c r="H16" s="429"/>
      <c r="I16" s="93"/>
      <c r="J16" s="92"/>
      <c r="K16" s="93"/>
      <c r="L16" s="140"/>
      <c r="M16" s="141"/>
      <c r="N16" s="14"/>
    </row>
    <row r="17" spans="1:37" s="15" customFormat="1" ht="14.25" customHeight="1" x14ac:dyDescent="0.2">
      <c r="A17" s="37">
        <v>3232</v>
      </c>
      <c r="B17" s="246" t="s">
        <v>100</v>
      </c>
      <c r="C17" s="245" t="s">
        <v>104</v>
      </c>
      <c r="D17" s="249" t="s">
        <v>262</v>
      </c>
      <c r="E17" s="251">
        <v>4500</v>
      </c>
      <c r="F17" s="411">
        <v>5625</v>
      </c>
      <c r="G17" s="92" t="s">
        <v>44</v>
      </c>
      <c r="H17" s="430"/>
      <c r="I17" s="93"/>
      <c r="J17" s="92"/>
      <c r="K17" s="107"/>
      <c r="L17" s="253"/>
    </row>
    <row r="18" spans="1:37" s="3" customFormat="1" ht="25.5" x14ac:dyDescent="0.2">
      <c r="A18" s="37">
        <v>3232</v>
      </c>
      <c r="B18" s="247" t="s">
        <v>101</v>
      </c>
      <c r="C18" s="280" t="s">
        <v>74</v>
      </c>
      <c r="D18" s="248" t="s">
        <v>64</v>
      </c>
      <c r="E18" s="250">
        <v>15000</v>
      </c>
      <c r="F18" s="412">
        <f>E18*1.25</f>
        <v>18750</v>
      </c>
      <c r="G18" s="252" t="s">
        <v>44</v>
      </c>
      <c r="H18" s="431"/>
      <c r="I18" s="112"/>
      <c r="J18" s="113"/>
      <c r="K18" s="153"/>
      <c r="L18" s="158"/>
    </row>
    <row r="19" spans="1:37" s="189" customFormat="1" ht="24.75" customHeight="1" x14ac:dyDescent="0.2">
      <c r="A19" s="389">
        <v>3232</v>
      </c>
      <c r="B19" s="226" t="s">
        <v>102</v>
      </c>
      <c r="C19" s="226" t="s">
        <v>123</v>
      </c>
      <c r="D19" s="226" t="s">
        <v>28</v>
      </c>
      <c r="E19" s="227">
        <v>280000</v>
      </c>
      <c r="F19" s="227">
        <v>350000</v>
      </c>
      <c r="G19" s="440" t="s">
        <v>33</v>
      </c>
      <c r="H19" s="432" t="s">
        <v>18</v>
      </c>
      <c r="I19" s="229" t="s">
        <v>19</v>
      </c>
      <c r="J19" s="228" t="s">
        <v>124</v>
      </c>
      <c r="K19" s="129" t="s">
        <v>32</v>
      </c>
      <c r="L19" s="254" t="s">
        <v>59</v>
      </c>
    </row>
    <row r="20" spans="1:37" s="3" customFormat="1" ht="24.75" customHeight="1" x14ac:dyDescent="0.2">
      <c r="A20" s="37"/>
      <c r="B20" s="281"/>
      <c r="C20" s="282"/>
      <c r="D20" s="283"/>
      <c r="E20" s="284"/>
      <c r="F20" s="413"/>
      <c r="G20" s="283"/>
      <c r="H20" s="433"/>
      <c r="I20" s="49"/>
      <c r="J20" s="119"/>
      <c r="K20" s="106"/>
      <c r="L20" s="255"/>
    </row>
    <row r="21" spans="1:37" s="3" customFormat="1" x14ac:dyDescent="0.2">
      <c r="A21" s="37"/>
      <c r="B21" s="210"/>
      <c r="C21" s="285" t="s">
        <v>8</v>
      </c>
      <c r="D21" s="286"/>
      <c r="E21" s="287"/>
      <c r="F21" s="414"/>
      <c r="G21" s="441"/>
      <c r="H21" s="433"/>
      <c r="I21" s="49"/>
      <c r="J21" s="119"/>
      <c r="K21" s="106"/>
      <c r="L21" s="70"/>
    </row>
    <row r="22" spans="1:37" ht="25.5" x14ac:dyDescent="0.2">
      <c r="A22" s="22">
        <v>3232</v>
      </c>
      <c r="B22" s="236" t="s">
        <v>245</v>
      </c>
      <c r="C22" s="237" t="s">
        <v>114</v>
      </c>
      <c r="D22" s="120" t="s">
        <v>47</v>
      </c>
      <c r="E22" s="97">
        <v>800000</v>
      </c>
      <c r="F22" s="415">
        <v>1000000</v>
      </c>
      <c r="G22" s="98" t="s">
        <v>33</v>
      </c>
      <c r="H22" s="426" t="s">
        <v>18</v>
      </c>
      <c r="I22" s="96" t="s">
        <v>19</v>
      </c>
      <c r="J22" s="98" t="s">
        <v>87</v>
      </c>
      <c r="K22" s="129" t="s">
        <v>32</v>
      </c>
      <c r="L22" s="103" t="s">
        <v>59</v>
      </c>
    </row>
    <row r="23" spans="1:37" ht="38.25" x14ac:dyDescent="0.2">
      <c r="A23" s="22">
        <v>4214</v>
      </c>
      <c r="B23" s="238" t="s">
        <v>106</v>
      </c>
      <c r="C23" s="288" t="s">
        <v>112</v>
      </c>
      <c r="D23" s="234" t="s">
        <v>85</v>
      </c>
      <c r="E23" s="47">
        <v>25000</v>
      </c>
      <c r="F23" s="416">
        <v>31250</v>
      </c>
      <c r="G23" s="70" t="s">
        <v>44</v>
      </c>
      <c r="H23" s="433"/>
      <c r="I23" s="49"/>
      <c r="J23" s="119"/>
      <c r="K23" s="106"/>
      <c r="L23" s="70"/>
    </row>
    <row r="24" spans="1:37" ht="25.5" x14ac:dyDescent="0.2">
      <c r="A24" s="22">
        <v>4511</v>
      </c>
      <c r="B24" s="238" t="s">
        <v>157</v>
      </c>
      <c r="C24" s="288" t="s">
        <v>111</v>
      </c>
      <c r="D24" s="234" t="s">
        <v>85</v>
      </c>
      <c r="E24" s="47">
        <v>25000</v>
      </c>
      <c r="F24" s="416">
        <f>E24*1.25</f>
        <v>31250</v>
      </c>
      <c r="G24" s="70" t="s">
        <v>44</v>
      </c>
      <c r="H24" s="397"/>
      <c r="I24" s="199"/>
      <c r="J24" s="198"/>
      <c r="K24" s="200"/>
      <c r="L24" s="201"/>
    </row>
    <row r="25" spans="1:37" s="202" customFormat="1" ht="25.5" x14ac:dyDescent="0.2">
      <c r="A25" s="313">
        <v>4511</v>
      </c>
      <c r="B25" s="239" t="s">
        <v>108</v>
      </c>
      <c r="C25" s="240" t="s">
        <v>125</v>
      </c>
      <c r="D25" s="277" t="s">
        <v>212</v>
      </c>
      <c r="E25" s="97">
        <v>120000</v>
      </c>
      <c r="F25" s="415">
        <v>150000</v>
      </c>
      <c r="G25" s="98" t="s">
        <v>86</v>
      </c>
      <c r="H25" s="426" t="s">
        <v>18</v>
      </c>
      <c r="I25" s="96" t="s">
        <v>19</v>
      </c>
      <c r="J25" s="98" t="s">
        <v>217</v>
      </c>
      <c r="K25" s="129" t="s">
        <v>32</v>
      </c>
      <c r="L25" s="103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s="202" customFormat="1" ht="25.5" x14ac:dyDescent="0.2">
      <c r="A26" s="313">
        <v>3237</v>
      </c>
      <c r="B26" s="239" t="s">
        <v>109</v>
      </c>
      <c r="C26" s="240" t="s">
        <v>113</v>
      </c>
      <c r="D26" s="120" t="s">
        <v>261</v>
      </c>
      <c r="E26" s="97">
        <v>115000</v>
      </c>
      <c r="F26" s="415">
        <v>143750</v>
      </c>
      <c r="G26" s="98" t="s">
        <v>31</v>
      </c>
      <c r="H26" s="426" t="s">
        <v>18</v>
      </c>
      <c r="I26" s="96" t="s">
        <v>37</v>
      </c>
      <c r="J26" s="98" t="s">
        <v>217</v>
      </c>
      <c r="K26" s="196" t="s">
        <v>32</v>
      </c>
      <c r="L26" s="197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7" s="202" customFormat="1" ht="25.5" x14ac:dyDescent="0.2">
      <c r="A27" s="313">
        <v>4223</v>
      </c>
      <c r="B27" s="239" t="s">
        <v>110</v>
      </c>
      <c r="C27" s="240" t="s">
        <v>126</v>
      </c>
      <c r="D27" s="235" t="s">
        <v>158</v>
      </c>
      <c r="E27" s="97">
        <v>230000</v>
      </c>
      <c r="F27" s="415">
        <v>287500</v>
      </c>
      <c r="G27" s="98" t="s">
        <v>86</v>
      </c>
      <c r="H27" s="426" t="s">
        <v>18</v>
      </c>
      <c r="I27" s="96" t="s">
        <v>19</v>
      </c>
      <c r="J27" s="98" t="s">
        <v>216</v>
      </c>
      <c r="K27" s="196" t="s">
        <v>32</v>
      </c>
      <c r="L27" s="197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7" s="202" customFormat="1" ht="25.5" x14ac:dyDescent="0.2">
      <c r="A28" s="313">
        <v>3232</v>
      </c>
      <c r="B28" s="239" t="s">
        <v>246</v>
      </c>
      <c r="C28" s="240" t="s">
        <v>214</v>
      </c>
      <c r="D28" s="235" t="s">
        <v>213</v>
      </c>
      <c r="E28" s="97">
        <v>170000</v>
      </c>
      <c r="F28" s="415">
        <v>212500</v>
      </c>
      <c r="G28" s="98" t="s">
        <v>33</v>
      </c>
      <c r="H28" s="434" t="s">
        <v>18</v>
      </c>
      <c r="I28" s="96" t="s">
        <v>19</v>
      </c>
      <c r="J28" s="279" t="s">
        <v>215</v>
      </c>
      <c r="K28" s="196" t="s">
        <v>32</v>
      </c>
      <c r="L28" s="197" t="s">
        <v>59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7" x14ac:dyDescent="0.2">
      <c r="B29" s="89"/>
      <c r="C29" s="289"/>
      <c r="D29" s="290"/>
      <c r="E29" s="143"/>
      <c r="F29" s="417"/>
      <c r="G29" s="119"/>
      <c r="H29" s="435"/>
      <c r="I29" s="180"/>
      <c r="J29" s="155"/>
      <c r="K29" s="179"/>
      <c r="L29" s="201"/>
    </row>
    <row r="30" spans="1:37" ht="25.5" x14ac:dyDescent="0.2">
      <c r="B30" s="292"/>
      <c r="C30" s="293" t="s">
        <v>60</v>
      </c>
      <c r="D30" s="294"/>
      <c r="E30" s="295"/>
      <c r="F30" s="418"/>
      <c r="G30" s="119"/>
      <c r="H30" s="296"/>
      <c r="I30" s="297"/>
      <c r="J30" s="298"/>
      <c r="K30" s="299"/>
      <c r="L30" s="300"/>
    </row>
    <row r="31" spans="1:37" s="202" customFormat="1" x14ac:dyDescent="0.2">
      <c r="A31" s="313"/>
      <c r="B31" s="301"/>
      <c r="C31" s="302"/>
      <c r="D31" s="303"/>
      <c r="E31" s="303"/>
      <c r="F31" s="419"/>
      <c r="G31" s="303"/>
      <c r="H31" s="436"/>
      <c r="I31" s="304"/>
      <c r="J31" s="303"/>
      <c r="K31" s="304"/>
      <c r="L31" s="304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7" s="15" customFormat="1" ht="27" customHeight="1" x14ac:dyDescent="0.2">
      <c r="A32" s="32">
        <v>3232</v>
      </c>
      <c r="B32" s="218" t="s">
        <v>103</v>
      </c>
      <c r="C32" s="339" t="s">
        <v>61</v>
      </c>
      <c r="D32" s="340" t="s">
        <v>65</v>
      </c>
      <c r="E32" s="341">
        <v>20000</v>
      </c>
      <c r="F32" s="406">
        <f>E32*1.25</f>
        <v>25000</v>
      </c>
      <c r="G32" s="155" t="s">
        <v>44</v>
      </c>
      <c r="H32" s="437"/>
      <c r="I32" s="160"/>
      <c r="J32" s="160"/>
      <c r="K32" s="243"/>
      <c r="L32" s="244"/>
    </row>
    <row r="33" spans="1:12" s="15" customFormat="1" ht="24" customHeight="1" x14ac:dyDescent="0.2">
      <c r="A33" s="32">
        <v>3232</v>
      </c>
      <c r="B33" s="218" t="s">
        <v>277</v>
      </c>
      <c r="C33" s="339" t="s">
        <v>241</v>
      </c>
      <c r="D33" s="340" t="s">
        <v>242</v>
      </c>
      <c r="E33" s="341">
        <v>20000</v>
      </c>
      <c r="F33" s="406">
        <v>25000</v>
      </c>
      <c r="G33" s="155" t="s">
        <v>44</v>
      </c>
      <c r="H33" s="437"/>
      <c r="I33" s="160"/>
      <c r="J33" s="160"/>
      <c r="K33" s="243"/>
      <c r="L33" s="244"/>
    </row>
    <row r="34" spans="1:12" s="15" customFormat="1" ht="25.5" customHeight="1" x14ac:dyDescent="0.2">
      <c r="A34" s="32">
        <v>3232</v>
      </c>
      <c r="B34" s="218" t="s">
        <v>107</v>
      </c>
      <c r="C34" s="339" t="s">
        <v>206</v>
      </c>
      <c r="D34" s="340" t="s">
        <v>105</v>
      </c>
      <c r="E34" s="341">
        <v>6000</v>
      </c>
      <c r="F34" s="406">
        <f>E34*1.25</f>
        <v>7500</v>
      </c>
      <c r="G34" s="155" t="s">
        <v>44</v>
      </c>
      <c r="H34" s="437"/>
      <c r="I34" s="160"/>
      <c r="J34" s="160"/>
      <c r="K34" s="243"/>
      <c r="L34" s="244"/>
    </row>
    <row r="35" spans="1:12" ht="27" customHeight="1" x14ac:dyDescent="0.2">
      <c r="A35" s="22">
        <v>3232</v>
      </c>
      <c r="B35" s="334" t="s">
        <v>247</v>
      </c>
      <c r="C35" s="342" t="s">
        <v>211</v>
      </c>
      <c r="D35" s="336" t="s">
        <v>243</v>
      </c>
      <c r="E35" s="337">
        <v>20000</v>
      </c>
      <c r="F35" s="420">
        <f>E35*1.25</f>
        <v>25000</v>
      </c>
      <c r="G35" s="69" t="s">
        <v>44</v>
      </c>
      <c r="H35" s="397"/>
      <c r="I35" s="160"/>
      <c r="J35" s="160"/>
      <c r="K35" s="243"/>
      <c r="L35" s="159"/>
    </row>
    <row r="36" spans="1:12" x14ac:dyDescent="0.2">
      <c r="B36" s="215"/>
      <c r="C36" s="305" t="s">
        <v>34</v>
      </c>
      <c r="D36" s="163"/>
      <c r="E36" s="241"/>
      <c r="F36" s="421"/>
      <c r="G36" s="69"/>
      <c r="H36" s="397"/>
      <c r="I36" s="160"/>
      <c r="J36" s="160"/>
      <c r="K36" s="243"/>
      <c r="L36" s="159"/>
    </row>
    <row r="37" spans="1:12" x14ac:dyDescent="0.2">
      <c r="B37" s="215"/>
      <c r="C37" s="305"/>
      <c r="D37" s="396"/>
      <c r="E37" s="241"/>
      <c r="F37" s="421"/>
      <c r="G37" s="69"/>
      <c r="H37" s="397"/>
      <c r="I37" s="199"/>
      <c r="J37" s="160"/>
      <c r="K37" s="200"/>
      <c r="L37" s="159"/>
    </row>
    <row r="38" spans="1:12" s="6" customFormat="1" ht="38.25" x14ac:dyDescent="0.2">
      <c r="A38" s="32"/>
      <c r="B38" s="455" t="s">
        <v>275</v>
      </c>
      <c r="C38" s="339" t="s">
        <v>276</v>
      </c>
      <c r="D38" s="288" t="s">
        <v>290</v>
      </c>
      <c r="E38" s="162">
        <v>4500</v>
      </c>
      <c r="F38" s="421">
        <v>5625</v>
      </c>
      <c r="G38" s="195" t="s">
        <v>44</v>
      </c>
      <c r="H38" s="437"/>
      <c r="I38" s="199"/>
      <c r="J38" s="160"/>
      <c r="K38" s="200"/>
      <c r="L38" s="243" t="s">
        <v>274</v>
      </c>
    </row>
    <row r="39" spans="1:12" s="6" customFormat="1" ht="25.5" x14ac:dyDescent="0.2">
      <c r="A39" s="32"/>
      <c r="B39" s="455" t="s">
        <v>279</v>
      </c>
      <c r="C39" s="339" t="s">
        <v>280</v>
      </c>
      <c r="D39" s="288" t="s">
        <v>281</v>
      </c>
      <c r="E39" s="162">
        <v>4000</v>
      </c>
      <c r="F39" s="421">
        <v>6000</v>
      </c>
      <c r="G39" s="195" t="s">
        <v>45</v>
      </c>
      <c r="H39" s="437"/>
      <c r="I39" s="199"/>
      <c r="J39" s="160"/>
      <c r="K39" s="200"/>
      <c r="L39" s="243" t="s">
        <v>274</v>
      </c>
    </row>
    <row r="40" spans="1:12" s="15" customFormat="1" ht="25.5" x14ac:dyDescent="0.2">
      <c r="A40" s="314"/>
      <c r="B40" s="398" t="s">
        <v>287</v>
      </c>
      <c r="C40" s="399" t="s">
        <v>288</v>
      </c>
      <c r="D40" s="400" t="s">
        <v>289</v>
      </c>
      <c r="E40" s="394">
        <v>7500</v>
      </c>
      <c r="F40" s="422">
        <v>9375</v>
      </c>
      <c r="G40" s="132" t="s">
        <v>44</v>
      </c>
      <c r="H40" s="401"/>
      <c r="I40" s="402"/>
      <c r="J40" s="161"/>
      <c r="K40" s="403"/>
      <c r="L40" s="159" t="s">
        <v>274</v>
      </c>
    </row>
    <row r="41" spans="1:12" ht="13.5" thickBot="1" x14ac:dyDescent="0.25">
      <c r="A41" s="22">
        <v>4231</v>
      </c>
      <c r="B41" s="306" t="s">
        <v>248</v>
      </c>
      <c r="C41" s="307" t="s">
        <v>127</v>
      </c>
      <c r="D41" s="308" t="s">
        <v>128</v>
      </c>
      <c r="E41" s="309">
        <v>26000</v>
      </c>
      <c r="F41" s="423">
        <v>32500</v>
      </c>
      <c r="G41" s="310" t="s">
        <v>45</v>
      </c>
      <c r="H41" s="311"/>
      <c r="I41" s="222"/>
      <c r="J41" s="221"/>
      <c r="K41" s="312"/>
      <c r="L41" s="223"/>
    </row>
    <row r="42" spans="1:12" x14ac:dyDescent="0.2">
      <c r="J42" s="242"/>
    </row>
    <row r="43" spans="1:12" x14ac:dyDescent="0.2">
      <c r="J43" s="242"/>
    </row>
    <row r="44" spans="1:12" x14ac:dyDescent="0.2">
      <c r="C44" s="1"/>
    </row>
    <row r="47" spans="1:12" ht="15" x14ac:dyDescent="0.2">
      <c r="B47" s="23"/>
      <c r="C47" s="24"/>
      <c r="D47" s="25"/>
      <c r="E47" s="25"/>
      <c r="F47" s="25"/>
    </row>
    <row r="48" spans="1:12" ht="15" x14ac:dyDescent="0.2">
      <c r="B48" s="25"/>
      <c r="C48" s="26"/>
      <c r="D48" s="25"/>
      <c r="E48" s="25"/>
      <c r="F48" s="25"/>
    </row>
    <row r="49" spans="2:6" ht="15" x14ac:dyDescent="0.2">
      <c r="B49" s="25"/>
      <c r="C49" s="26"/>
      <c r="D49" s="25"/>
      <c r="E49" s="25"/>
      <c r="F49" s="25"/>
    </row>
    <row r="50" spans="2:6" ht="15" x14ac:dyDescent="0.2">
      <c r="B50" s="25"/>
      <c r="C50" s="26"/>
      <c r="D50" s="25"/>
      <c r="E50" s="25"/>
      <c r="F50" s="25"/>
    </row>
    <row r="51" spans="2:6" ht="15" x14ac:dyDescent="0.2">
      <c r="B51" s="23"/>
      <c r="C51" s="27"/>
      <c r="D51" s="23"/>
      <c r="E51" s="23"/>
      <c r="F51" s="23"/>
    </row>
    <row r="52" spans="2:6" ht="15" x14ac:dyDescent="0.2">
      <c r="B52" s="23"/>
      <c r="C52" s="27"/>
      <c r="D52" s="23"/>
      <c r="E52" s="23"/>
      <c r="F52" s="23"/>
    </row>
    <row r="53" spans="2:6" ht="15" x14ac:dyDescent="0.2">
      <c r="B53" s="25"/>
      <c r="C53" s="26"/>
      <c r="D53" s="25"/>
      <c r="E53" s="25"/>
      <c r="F53" s="25"/>
    </row>
  </sheetData>
  <mergeCells count="2">
    <mergeCell ref="B2:L2"/>
    <mergeCell ref="B3:L3"/>
  </mergeCells>
  <phoneticPr fontId="6" type="noConversion"/>
  <pageMargins left="0.25" right="0.25" top="0.75" bottom="0.75" header="0.3" footer="0.3"/>
  <pageSetup paperSize="9" scale="56" fitToWidth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K87"/>
  <sheetViews>
    <sheetView topLeftCell="A23" zoomScaleNormal="100" workbookViewId="0">
      <selection activeCell="M33" sqref="M33"/>
    </sheetView>
  </sheetViews>
  <sheetFormatPr defaultRowHeight="12.75" x14ac:dyDescent="0.2"/>
  <cols>
    <col min="1" max="1" width="6.42578125" customWidth="1"/>
    <col min="2" max="2" width="8.140625" style="22" customWidth="1"/>
    <col min="3" max="3" width="2.140625" style="17" customWidth="1"/>
    <col min="4" max="4" width="35.42578125" style="22" customWidth="1"/>
    <col min="5" max="5" width="11.140625" bestFit="1" customWidth="1"/>
    <col min="6" max="6" width="11.42578125" customWidth="1"/>
    <col min="7" max="7" width="11.140625" customWidth="1"/>
    <col min="8" max="8" width="33.28515625" style="5" customWidth="1"/>
    <col min="9" max="9" width="13.28515625" style="5" customWidth="1"/>
    <col min="10" max="10" width="13.140625" style="5" customWidth="1"/>
    <col min="11" max="11" width="13.42578125" style="5" customWidth="1"/>
    <col min="12" max="12" width="11.42578125" style="16" customWidth="1"/>
    <col min="13" max="13" width="13.5703125" style="82" customWidth="1"/>
  </cols>
  <sheetData>
    <row r="1" spans="1:13" ht="0.75" customHeight="1" thickBot="1" x14ac:dyDescent="0.25">
      <c r="B1" s="319"/>
      <c r="C1" s="29"/>
      <c r="D1" s="319"/>
      <c r="E1" s="28"/>
      <c r="F1" s="28"/>
      <c r="G1" s="28"/>
      <c r="H1" s="30"/>
      <c r="I1" s="30"/>
      <c r="J1" s="30"/>
      <c r="K1" s="30"/>
      <c r="L1" s="31"/>
      <c r="M1" s="81"/>
    </row>
    <row r="2" spans="1:13" ht="27.75" customHeight="1" x14ac:dyDescent="0.2">
      <c r="B2" s="472" t="s">
        <v>291</v>
      </c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7"/>
    </row>
    <row r="3" spans="1:13" ht="27.75" customHeight="1" thickBot="1" x14ac:dyDescent="0.25">
      <c r="B3" s="483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5"/>
    </row>
    <row r="4" spans="1:13" ht="48" x14ac:dyDescent="0.2">
      <c r="A4" s="344"/>
      <c r="B4" s="481" t="s">
        <v>10</v>
      </c>
      <c r="C4" s="482"/>
      <c r="D4" s="320" t="s">
        <v>3</v>
      </c>
      <c r="E4" s="11" t="s">
        <v>15</v>
      </c>
      <c r="F4" s="11" t="s">
        <v>11</v>
      </c>
      <c r="G4" s="10" t="s">
        <v>41</v>
      </c>
      <c r="H4" s="11" t="s">
        <v>4</v>
      </c>
      <c r="I4" s="10" t="s">
        <v>5</v>
      </c>
      <c r="J4" s="68" t="s">
        <v>6</v>
      </c>
      <c r="K4" s="11" t="s">
        <v>13</v>
      </c>
      <c r="L4" s="10" t="s">
        <v>17</v>
      </c>
      <c r="M4" s="108" t="s">
        <v>38</v>
      </c>
    </row>
    <row r="5" spans="1:13" s="32" customFormat="1" ht="5.25" customHeight="1" x14ac:dyDescent="0.2">
      <c r="A5" s="238"/>
      <c r="B5" s="90"/>
      <c r="C5" s="67"/>
      <c r="D5" s="57"/>
      <c r="E5" s="121"/>
      <c r="F5" s="62"/>
      <c r="G5" s="77"/>
      <c r="H5" s="64"/>
      <c r="I5" s="46"/>
      <c r="J5" s="91"/>
      <c r="K5" s="64"/>
      <c r="L5" s="105"/>
      <c r="M5" s="69"/>
    </row>
    <row r="6" spans="1:13" s="33" customFormat="1" ht="16.5" customHeight="1" x14ac:dyDescent="0.2">
      <c r="A6" s="345"/>
      <c r="B6" s="327" t="s">
        <v>159</v>
      </c>
      <c r="C6" s="258"/>
      <c r="D6" s="259"/>
      <c r="E6" s="383"/>
      <c r="F6" s="260"/>
      <c r="G6" s="261"/>
      <c r="H6" s="260"/>
      <c r="I6" s="261"/>
      <c r="J6" s="260"/>
      <c r="K6" s="260"/>
      <c r="L6" s="257"/>
      <c r="M6" s="317"/>
    </row>
    <row r="7" spans="1:13" s="33" customFormat="1" ht="42" customHeight="1" x14ac:dyDescent="0.2">
      <c r="A7" s="345"/>
      <c r="B7" s="466" t="s">
        <v>302</v>
      </c>
      <c r="C7" s="467"/>
      <c r="D7" s="314" t="s">
        <v>295</v>
      </c>
      <c r="E7" s="442">
        <v>48760000</v>
      </c>
      <c r="F7" s="468">
        <v>20000</v>
      </c>
      <c r="G7" s="469">
        <v>25000</v>
      </c>
      <c r="H7" s="132" t="s">
        <v>45</v>
      </c>
      <c r="I7" s="470"/>
      <c r="J7" s="471"/>
      <c r="K7" s="460"/>
      <c r="L7" s="314"/>
      <c r="M7" s="133" t="s">
        <v>297</v>
      </c>
    </row>
    <row r="8" spans="1:13" s="33" customFormat="1" ht="67.5" customHeight="1" x14ac:dyDescent="0.2">
      <c r="A8" s="345"/>
      <c r="B8" s="466" t="s">
        <v>303</v>
      </c>
      <c r="C8" s="467"/>
      <c r="D8" s="322" t="s">
        <v>298</v>
      </c>
      <c r="E8" s="442" t="s">
        <v>299</v>
      </c>
      <c r="F8" s="468">
        <v>160000</v>
      </c>
      <c r="G8" s="469" t="s">
        <v>300</v>
      </c>
      <c r="H8" s="132" t="s">
        <v>86</v>
      </c>
      <c r="I8" s="470" t="s">
        <v>18</v>
      </c>
      <c r="J8" s="471" t="s">
        <v>19</v>
      </c>
      <c r="K8" s="460" t="s">
        <v>216</v>
      </c>
      <c r="L8" s="314" t="s">
        <v>32</v>
      </c>
      <c r="M8" s="133" t="s">
        <v>301</v>
      </c>
    </row>
    <row r="9" spans="1:13" s="33" customFormat="1" ht="42.75" customHeight="1" x14ac:dyDescent="0.2">
      <c r="A9" s="345"/>
      <c r="B9" s="466" t="s">
        <v>304</v>
      </c>
      <c r="C9" s="467"/>
      <c r="D9" s="314" t="s">
        <v>305</v>
      </c>
      <c r="E9" s="442">
        <v>48732000</v>
      </c>
      <c r="F9" s="468">
        <v>24000</v>
      </c>
      <c r="G9" s="469">
        <v>30000</v>
      </c>
      <c r="H9" s="132" t="s">
        <v>45</v>
      </c>
      <c r="I9" s="470"/>
      <c r="J9" s="471"/>
      <c r="K9" s="460"/>
      <c r="L9" s="314"/>
      <c r="M9" s="133" t="s">
        <v>297</v>
      </c>
    </row>
    <row r="10" spans="1:13" s="33" customFormat="1" ht="39" customHeight="1" x14ac:dyDescent="0.2">
      <c r="A10" s="345"/>
      <c r="B10" s="466" t="s">
        <v>306</v>
      </c>
      <c r="C10" s="467"/>
      <c r="D10" s="314" t="s">
        <v>307</v>
      </c>
      <c r="E10" s="442">
        <v>48732000</v>
      </c>
      <c r="F10" s="468">
        <v>16000</v>
      </c>
      <c r="G10" s="469">
        <v>20000</v>
      </c>
      <c r="H10" s="132" t="s">
        <v>45</v>
      </c>
      <c r="I10" s="470"/>
      <c r="J10" s="471"/>
      <c r="K10" s="460"/>
      <c r="L10" s="314"/>
      <c r="M10" s="133" t="s">
        <v>297</v>
      </c>
    </row>
    <row r="11" spans="1:13" s="33" customFormat="1" ht="41.25" customHeight="1" x14ac:dyDescent="0.2">
      <c r="A11" s="345"/>
      <c r="B11" s="466" t="s">
        <v>308</v>
      </c>
      <c r="C11" s="467"/>
      <c r="D11" s="314" t="s">
        <v>309</v>
      </c>
      <c r="E11" s="442">
        <v>50324100</v>
      </c>
      <c r="F11" s="468">
        <v>24000</v>
      </c>
      <c r="G11" s="469">
        <v>30000</v>
      </c>
      <c r="H11" s="132" t="s">
        <v>44</v>
      </c>
      <c r="I11" s="470"/>
      <c r="J11" s="471"/>
      <c r="K11" s="460"/>
      <c r="L11" s="314"/>
      <c r="M11" s="133" t="s">
        <v>297</v>
      </c>
    </row>
    <row r="12" spans="1:13" s="32" customFormat="1" ht="24" x14ac:dyDescent="0.2">
      <c r="A12" s="238">
        <v>3213</v>
      </c>
      <c r="B12" s="486" t="s">
        <v>160</v>
      </c>
      <c r="C12" s="487"/>
      <c r="D12" s="346" t="s">
        <v>205</v>
      </c>
      <c r="E12" s="76" t="s">
        <v>249</v>
      </c>
      <c r="F12" s="266">
        <v>7200</v>
      </c>
      <c r="G12" s="256">
        <f t="shared" ref="G12:G13" si="0">F12*1.25</f>
        <v>9000</v>
      </c>
      <c r="H12" s="195" t="s">
        <v>44</v>
      </c>
      <c r="I12" s="79"/>
      <c r="J12" s="75"/>
      <c r="K12" s="101"/>
      <c r="L12" s="100"/>
      <c r="M12" s="133"/>
    </row>
    <row r="13" spans="1:13" s="32" customFormat="1" x14ac:dyDescent="0.2">
      <c r="A13" s="238">
        <v>3233</v>
      </c>
      <c r="B13" s="486" t="s">
        <v>161</v>
      </c>
      <c r="C13" s="487"/>
      <c r="D13" s="347" t="s">
        <v>162</v>
      </c>
      <c r="E13" s="150" t="s">
        <v>296</v>
      </c>
      <c r="F13" s="266">
        <v>4800</v>
      </c>
      <c r="G13" s="256">
        <f t="shared" si="0"/>
        <v>6000</v>
      </c>
      <c r="H13" s="195" t="s">
        <v>44</v>
      </c>
      <c r="I13" s="79"/>
      <c r="J13" s="75"/>
      <c r="K13" s="264"/>
      <c r="L13"/>
      <c r="M13" s="133"/>
    </row>
    <row r="14" spans="1:13" s="314" customFormat="1" ht="39" customHeight="1" x14ac:dyDescent="0.2">
      <c r="A14" s="444"/>
      <c r="B14" s="466"/>
      <c r="C14" s="467"/>
      <c r="E14" s="442"/>
      <c r="F14" s="468"/>
      <c r="G14" s="469"/>
      <c r="H14" s="132"/>
      <c r="I14" s="470"/>
      <c r="J14" s="471"/>
      <c r="K14" s="460"/>
      <c r="M14" s="133"/>
    </row>
    <row r="15" spans="1:13" s="32" customFormat="1" ht="39" customHeight="1" x14ac:dyDescent="0.2">
      <c r="A15" s="238"/>
      <c r="B15" s="392"/>
      <c r="C15" s="393"/>
      <c r="D15" s="465"/>
      <c r="E15" s="76"/>
      <c r="F15" s="266"/>
      <c r="G15" s="256"/>
      <c r="H15" s="195"/>
      <c r="I15" s="79"/>
      <c r="J15" s="75"/>
      <c r="K15" s="264"/>
      <c r="L15"/>
      <c r="M15" s="133"/>
    </row>
    <row r="16" spans="1:13" s="32" customFormat="1" ht="24" customHeight="1" x14ac:dyDescent="0.2">
      <c r="A16" s="238"/>
      <c r="B16" s="327" t="s">
        <v>163</v>
      </c>
      <c r="C16" s="258"/>
      <c r="D16" s="259"/>
      <c r="E16" s="383"/>
      <c r="F16" s="260"/>
      <c r="G16" s="261"/>
      <c r="H16" s="260"/>
      <c r="I16" s="261"/>
      <c r="J16" s="260"/>
      <c r="K16" s="260"/>
      <c r="L16" s="257"/>
      <c r="M16" s="315"/>
    </row>
    <row r="17" spans="1:37" s="369" customFormat="1" ht="89.25" x14ac:dyDescent="0.2">
      <c r="A17" s="239">
        <v>3237</v>
      </c>
      <c r="B17" s="363" t="s">
        <v>164</v>
      </c>
      <c r="C17" s="364"/>
      <c r="D17" s="365" t="s">
        <v>263</v>
      </c>
      <c r="E17" s="384" t="s">
        <v>250</v>
      </c>
      <c r="F17" s="366">
        <v>90000</v>
      </c>
      <c r="G17" s="367">
        <f>F17*1.25</f>
        <v>112500</v>
      </c>
      <c r="H17" s="368" t="s">
        <v>31</v>
      </c>
      <c r="I17" s="377" t="s">
        <v>237</v>
      </c>
      <c r="J17" s="378" t="s">
        <v>19</v>
      </c>
      <c r="K17" s="379" t="s">
        <v>238</v>
      </c>
      <c r="L17" s="369" t="s">
        <v>32</v>
      </c>
      <c r="M17" s="135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</row>
    <row r="18" spans="1:37" s="32" customFormat="1" ht="24" customHeight="1" x14ac:dyDescent="0.2">
      <c r="A18" s="238"/>
      <c r="B18" s="262"/>
      <c r="C18" s="263"/>
      <c r="D18" s="74"/>
      <c r="E18" s="76"/>
      <c r="F18" s="76"/>
      <c r="G18" s="78"/>
      <c r="H18" s="104"/>
      <c r="I18" s="79"/>
      <c r="J18" s="75"/>
      <c r="K18" s="264"/>
      <c r="L18"/>
      <c r="M18" s="133"/>
    </row>
    <row r="19" spans="1:37" s="32" customFormat="1" ht="24" customHeight="1" x14ac:dyDescent="0.2">
      <c r="A19" s="238"/>
      <c r="B19" s="327" t="s">
        <v>165</v>
      </c>
      <c r="C19" s="258"/>
      <c r="D19" s="259"/>
      <c r="E19" s="383"/>
      <c r="F19" s="260"/>
      <c r="G19" s="261"/>
      <c r="H19" s="260"/>
      <c r="I19" s="261"/>
      <c r="J19" s="260"/>
      <c r="K19" s="260"/>
      <c r="L19" s="257"/>
      <c r="M19" s="315"/>
    </row>
    <row r="20" spans="1:37" s="32" customFormat="1" ht="38.25" x14ac:dyDescent="0.2">
      <c r="A20" s="238">
        <v>4221</v>
      </c>
      <c r="B20" s="274" t="s">
        <v>166</v>
      </c>
      <c r="C20" s="263"/>
      <c r="D20" s="349" t="s">
        <v>222</v>
      </c>
      <c r="E20" s="76" t="s">
        <v>65</v>
      </c>
      <c r="F20" s="267">
        <v>26000</v>
      </c>
      <c r="G20" s="256">
        <f t="shared" ref="G20:G25" si="1">F20*1.25</f>
        <v>32500</v>
      </c>
      <c r="H20" s="195" t="s">
        <v>44</v>
      </c>
      <c r="I20" s="79"/>
      <c r="J20" s="75"/>
      <c r="K20" s="264"/>
      <c r="L20"/>
      <c r="M20" s="133"/>
    </row>
    <row r="21" spans="1:37" s="32" customFormat="1" ht="38.25" x14ac:dyDescent="0.2">
      <c r="A21" s="238">
        <v>4223</v>
      </c>
      <c r="B21" s="274" t="s">
        <v>167</v>
      </c>
      <c r="C21" s="263"/>
      <c r="D21" s="349" t="s">
        <v>172</v>
      </c>
      <c r="E21" s="150" t="s">
        <v>266</v>
      </c>
      <c r="F21" s="267">
        <v>25200</v>
      </c>
      <c r="G21" s="256">
        <f t="shared" si="1"/>
        <v>31500</v>
      </c>
      <c r="H21" s="195" t="s">
        <v>45</v>
      </c>
      <c r="I21" s="318"/>
      <c r="J21" s="75"/>
      <c r="K21" s="264"/>
      <c r="L21"/>
      <c r="M21" s="133"/>
    </row>
    <row r="22" spans="1:37" s="32" customFormat="1" ht="38.25" x14ac:dyDescent="0.2">
      <c r="A22" s="238">
        <v>4221</v>
      </c>
      <c r="B22" s="274" t="s">
        <v>168</v>
      </c>
      <c r="C22" s="263"/>
      <c r="D22" s="349" t="s">
        <v>173</v>
      </c>
      <c r="E22" s="76" t="s">
        <v>251</v>
      </c>
      <c r="F22" s="267">
        <v>24000</v>
      </c>
      <c r="G22" s="256">
        <f t="shared" si="1"/>
        <v>30000</v>
      </c>
      <c r="H22" s="195" t="s">
        <v>44</v>
      </c>
      <c r="I22" s="79"/>
      <c r="J22" s="75"/>
      <c r="K22" s="264"/>
      <c r="L22"/>
      <c r="M22" s="133"/>
    </row>
    <row r="23" spans="1:37" s="32" customFormat="1" ht="25.5" x14ac:dyDescent="0.2">
      <c r="A23" s="238">
        <v>4511</v>
      </c>
      <c r="B23" s="274" t="s">
        <v>169</v>
      </c>
      <c r="C23" s="263"/>
      <c r="D23" s="349" t="s">
        <v>174</v>
      </c>
      <c r="E23" s="150" t="s">
        <v>267</v>
      </c>
      <c r="F23" s="267">
        <v>24000</v>
      </c>
      <c r="G23" s="256">
        <f t="shared" si="1"/>
        <v>30000</v>
      </c>
      <c r="H23" s="195" t="s">
        <v>44</v>
      </c>
      <c r="I23" s="79"/>
      <c r="J23" s="75"/>
      <c r="K23" s="264"/>
      <c r="L23"/>
      <c r="M23" s="133"/>
    </row>
    <row r="24" spans="1:37" s="32" customFormat="1" ht="63.75" x14ac:dyDescent="0.2">
      <c r="A24" s="238">
        <v>4541</v>
      </c>
      <c r="B24" s="274" t="s">
        <v>170</v>
      </c>
      <c r="C24" s="263"/>
      <c r="D24" s="349" t="s">
        <v>223</v>
      </c>
      <c r="E24" s="76" t="s">
        <v>23</v>
      </c>
      <c r="F24" s="267">
        <v>24000</v>
      </c>
      <c r="G24" s="256">
        <f t="shared" si="1"/>
        <v>30000</v>
      </c>
      <c r="H24" s="195" t="s">
        <v>44</v>
      </c>
      <c r="I24" s="380"/>
      <c r="J24" s="381"/>
      <c r="K24" s="382"/>
      <c r="M24" s="133"/>
    </row>
    <row r="25" spans="1:37" s="32" customFormat="1" ht="51" x14ac:dyDescent="0.2">
      <c r="A25" s="238">
        <v>4541</v>
      </c>
      <c r="B25" s="370" t="s">
        <v>171</v>
      </c>
      <c r="C25" s="364"/>
      <c r="D25" s="371" t="s">
        <v>175</v>
      </c>
      <c r="E25" s="391" t="s">
        <v>268</v>
      </c>
      <c r="F25" s="366">
        <v>40000</v>
      </c>
      <c r="G25" s="367">
        <f t="shared" si="1"/>
        <v>50000</v>
      </c>
      <c r="H25" s="368" t="s">
        <v>31</v>
      </c>
      <c r="I25" s="377" t="s">
        <v>237</v>
      </c>
      <c r="J25" s="378" t="s">
        <v>239</v>
      </c>
      <c r="K25" s="379" t="s">
        <v>116</v>
      </c>
      <c r="L25" s="369" t="s">
        <v>32</v>
      </c>
      <c r="M25" s="135"/>
    </row>
    <row r="26" spans="1:37" s="32" customFormat="1" ht="24" customHeight="1" x14ac:dyDescent="0.2">
      <c r="A26" s="238"/>
      <c r="B26" s="327" t="s">
        <v>176</v>
      </c>
      <c r="C26" s="258"/>
      <c r="D26" s="259"/>
      <c r="E26" s="383"/>
      <c r="F26" s="260"/>
      <c r="G26" s="261"/>
      <c r="H26" s="260"/>
      <c r="I26" s="261"/>
      <c r="J26" s="260"/>
      <c r="K26" s="260"/>
      <c r="L26" s="257"/>
      <c r="M26" s="315"/>
    </row>
    <row r="27" spans="1:37" s="314" customFormat="1" ht="51" x14ac:dyDescent="0.2">
      <c r="A27" s="444">
        <v>3237</v>
      </c>
      <c r="B27" s="445" t="s">
        <v>177</v>
      </c>
      <c r="C27" s="446"/>
      <c r="D27" s="453" t="s">
        <v>184</v>
      </c>
      <c r="E27" s="442" t="s">
        <v>85</v>
      </c>
      <c r="F27" s="454" t="s">
        <v>285</v>
      </c>
      <c r="G27" s="443" t="s">
        <v>286</v>
      </c>
      <c r="H27" s="132" t="s">
        <v>44</v>
      </c>
      <c r="I27" s="450"/>
      <c r="J27" s="451"/>
      <c r="K27" s="452"/>
      <c r="L27" s="15"/>
      <c r="M27" s="133" t="s">
        <v>278</v>
      </c>
    </row>
    <row r="28" spans="1:37" s="32" customFormat="1" ht="51" x14ac:dyDescent="0.2">
      <c r="A28" s="238">
        <v>4541</v>
      </c>
      <c r="B28" s="274" t="s">
        <v>178</v>
      </c>
      <c r="C28" s="263"/>
      <c r="D28" s="348" t="s">
        <v>224</v>
      </c>
      <c r="E28" s="150" t="s">
        <v>268</v>
      </c>
      <c r="F28" s="275">
        <v>20640</v>
      </c>
      <c r="G28" s="273">
        <f t="shared" ref="G28:G34" si="2">F28*1.25</f>
        <v>25800</v>
      </c>
      <c r="H28" s="195" t="s">
        <v>44</v>
      </c>
      <c r="I28" s="79"/>
      <c r="J28" s="75"/>
      <c r="K28" s="264"/>
      <c r="L28"/>
      <c r="M28" s="133"/>
    </row>
    <row r="29" spans="1:37" s="32" customFormat="1" ht="76.5" x14ac:dyDescent="0.2">
      <c r="A29" s="238">
        <v>4223</v>
      </c>
      <c r="B29" s="370" t="s">
        <v>179</v>
      </c>
      <c r="C29" s="364"/>
      <c r="D29" s="365" t="s">
        <v>221</v>
      </c>
      <c r="E29" s="391" t="s">
        <v>265</v>
      </c>
      <c r="F29" s="366">
        <v>40000</v>
      </c>
      <c r="G29" s="372">
        <f t="shared" si="2"/>
        <v>50000</v>
      </c>
      <c r="H29" s="368" t="s">
        <v>240</v>
      </c>
      <c r="I29" s="377" t="s">
        <v>237</v>
      </c>
      <c r="J29" s="378" t="s">
        <v>37</v>
      </c>
      <c r="K29" s="379" t="s">
        <v>124</v>
      </c>
      <c r="L29" s="369" t="s">
        <v>32</v>
      </c>
      <c r="M29" s="135"/>
    </row>
    <row r="30" spans="1:37" s="32" customFormat="1" ht="51" x14ac:dyDescent="0.2">
      <c r="A30" s="238">
        <v>4223</v>
      </c>
      <c r="B30" s="274" t="s">
        <v>180</v>
      </c>
      <c r="C30" s="263"/>
      <c r="D30" s="348" t="s">
        <v>185</v>
      </c>
      <c r="E30" s="76" t="s">
        <v>251</v>
      </c>
      <c r="F30" s="267">
        <v>20000</v>
      </c>
      <c r="G30" s="273">
        <f t="shared" si="2"/>
        <v>25000</v>
      </c>
      <c r="H30" s="195" t="s">
        <v>44</v>
      </c>
      <c r="I30" s="79"/>
      <c r="J30" s="75"/>
      <c r="K30" s="264"/>
      <c r="L30"/>
      <c r="M30" s="133"/>
    </row>
    <row r="31" spans="1:37" s="32" customFormat="1" ht="25.5" x14ac:dyDescent="0.2">
      <c r="A31" s="238">
        <v>4227</v>
      </c>
      <c r="B31" s="370" t="s">
        <v>181</v>
      </c>
      <c r="C31" s="364"/>
      <c r="D31" s="365" t="s">
        <v>255</v>
      </c>
      <c r="E31" s="384" t="s">
        <v>253</v>
      </c>
      <c r="F31" s="366">
        <v>56000</v>
      </c>
      <c r="G31" s="372">
        <f t="shared" si="2"/>
        <v>70000</v>
      </c>
      <c r="H31" s="368" t="s">
        <v>254</v>
      </c>
      <c r="I31" s="377" t="s">
        <v>237</v>
      </c>
      <c r="J31" s="378" t="s">
        <v>37</v>
      </c>
      <c r="K31" s="379" t="s">
        <v>238</v>
      </c>
      <c r="L31" s="369" t="s">
        <v>32</v>
      </c>
      <c r="M31" s="135"/>
    </row>
    <row r="32" spans="1:37" s="32" customFormat="1" ht="38.25" x14ac:dyDescent="0.2">
      <c r="A32" s="238">
        <v>3232</v>
      </c>
      <c r="B32" s="274" t="s">
        <v>182</v>
      </c>
      <c r="C32" s="263"/>
      <c r="D32" s="348" t="s">
        <v>225</v>
      </c>
      <c r="E32" s="76" t="s">
        <v>256</v>
      </c>
      <c r="F32" s="267">
        <v>12000</v>
      </c>
      <c r="G32" s="273">
        <f t="shared" si="2"/>
        <v>15000</v>
      </c>
      <c r="H32" s="195" t="s">
        <v>43</v>
      </c>
      <c r="I32" s="79"/>
      <c r="J32" s="75"/>
      <c r="K32" s="264"/>
      <c r="L32"/>
      <c r="M32" s="133"/>
    </row>
    <row r="33" spans="1:13" s="314" customFormat="1" ht="25.5" x14ac:dyDescent="0.2">
      <c r="A33" s="444">
        <v>4511</v>
      </c>
      <c r="B33" s="445" t="s">
        <v>183</v>
      </c>
      <c r="C33" s="446"/>
      <c r="D33" s="447" t="s">
        <v>226</v>
      </c>
      <c r="E33" s="442" t="s">
        <v>252</v>
      </c>
      <c r="F33" s="454" t="s">
        <v>310</v>
      </c>
      <c r="G33" s="490" t="s">
        <v>311</v>
      </c>
      <c r="H33" s="132" t="s">
        <v>43</v>
      </c>
      <c r="I33" s="450"/>
      <c r="J33" s="451"/>
      <c r="K33" s="452"/>
      <c r="L33" s="15"/>
      <c r="M33" s="133" t="s">
        <v>278</v>
      </c>
    </row>
    <row r="34" spans="1:13" s="314" customFormat="1" ht="51" x14ac:dyDescent="0.2">
      <c r="A34" s="444"/>
      <c r="B34" s="445" t="s">
        <v>283</v>
      </c>
      <c r="C34" s="446"/>
      <c r="D34" s="447" t="s">
        <v>282</v>
      </c>
      <c r="E34" s="442" t="s">
        <v>85</v>
      </c>
      <c r="F34" s="448">
        <v>4000</v>
      </c>
      <c r="G34" s="449">
        <f t="shared" si="2"/>
        <v>5000</v>
      </c>
      <c r="H34" s="132" t="s">
        <v>44</v>
      </c>
      <c r="I34" s="450"/>
      <c r="J34" s="451"/>
      <c r="K34" s="452"/>
      <c r="L34" s="15"/>
      <c r="M34" s="133" t="s">
        <v>284</v>
      </c>
    </row>
    <row r="35" spans="1:13" s="32" customFormat="1" ht="24" customHeight="1" x14ac:dyDescent="0.2">
      <c r="A35" s="238"/>
      <c r="B35" s="327" t="s">
        <v>186</v>
      </c>
      <c r="C35" s="258"/>
      <c r="D35" s="259"/>
      <c r="E35" s="383"/>
      <c r="F35" s="260"/>
      <c r="G35" s="261"/>
      <c r="H35" s="260"/>
      <c r="I35" s="261"/>
      <c r="J35" s="260"/>
      <c r="K35" s="260"/>
      <c r="L35" s="257"/>
      <c r="M35" s="315"/>
    </row>
    <row r="36" spans="1:13" s="32" customFormat="1" ht="38.25" customHeight="1" x14ac:dyDescent="0.2">
      <c r="A36" s="238">
        <v>3225</v>
      </c>
      <c r="B36" s="274" t="s">
        <v>187</v>
      </c>
      <c r="C36" s="263"/>
      <c r="D36" s="348" t="s">
        <v>220</v>
      </c>
      <c r="E36" s="150" t="s">
        <v>81</v>
      </c>
      <c r="F36" s="267">
        <v>20000</v>
      </c>
      <c r="G36" s="273">
        <f>F36*1.25</f>
        <v>25000</v>
      </c>
      <c r="H36" s="195" t="s">
        <v>44</v>
      </c>
      <c r="I36" s="79"/>
      <c r="J36" s="75"/>
      <c r="K36" s="264"/>
      <c r="L36"/>
      <c r="M36" s="133"/>
    </row>
    <row r="37" spans="1:13" s="32" customFormat="1" ht="66.75" customHeight="1" x14ac:dyDescent="0.2">
      <c r="A37" s="238">
        <v>3237</v>
      </c>
      <c r="B37" s="274" t="s">
        <v>188</v>
      </c>
      <c r="C37" s="263"/>
      <c r="D37" s="348" t="s">
        <v>192</v>
      </c>
      <c r="E37" s="76" t="s">
        <v>85</v>
      </c>
      <c r="F37" s="267">
        <v>24000</v>
      </c>
      <c r="G37" s="273">
        <f t="shared" ref="G37:G40" si="3">F37*1.25</f>
        <v>30000</v>
      </c>
      <c r="H37" s="195" t="s">
        <v>44</v>
      </c>
      <c r="I37" s="79"/>
      <c r="J37" s="75"/>
      <c r="K37" s="264"/>
      <c r="L37"/>
      <c r="M37" s="133"/>
    </row>
    <row r="38" spans="1:13" s="32" customFormat="1" ht="63.75" x14ac:dyDescent="0.2">
      <c r="A38" s="238">
        <v>3237</v>
      </c>
      <c r="B38" s="276" t="s">
        <v>189</v>
      </c>
      <c r="C38" s="263"/>
      <c r="D38" s="348" t="s">
        <v>227</v>
      </c>
      <c r="E38" s="76" t="s">
        <v>257</v>
      </c>
      <c r="F38" s="267">
        <v>6400</v>
      </c>
      <c r="G38" s="273">
        <f t="shared" si="3"/>
        <v>8000</v>
      </c>
      <c r="H38" s="195" t="s">
        <v>44</v>
      </c>
      <c r="I38" s="79"/>
      <c r="J38" s="75"/>
      <c r="K38" s="264"/>
      <c r="L38"/>
      <c r="M38" s="133"/>
    </row>
    <row r="39" spans="1:13" s="44" customFormat="1" ht="50.25" customHeight="1" x14ac:dyDescent="0.2">
      <c r="A39" s="177">
        <v>4541</v>
      </c>
      <c r="B39" s="276" t="s">
        <v>190</v>
      </c>
      <c r="C39" s="265"/>
      <c r="D39" s="348" t="s">
        <v>218</v>
      </c>
      <c r="E39" s="76" t="s">
        <v>23</v>
      </c>
      <c r="F39" s="267">
        <v>17600</v>
      </c>
      <c r="G39" s="273">
        <f t="shared" si="3"/>
        <v>22000</v>
      </c>
      <c r="H39" s="195" t="s">
        <v>44</v>
      </c>
      <c r="I39" s="269"/>
      <c r="J39" s="270"/>
      <c r="K39" s="271"/>
      <c r="L39" s="272"/>
      <c r="M39" s="316"/>
    </row>
    <row r="40" spans="1:13" s="44" customFormat="1" ht="50.25" customHeight="1" x14ac:dyDescent="0.2">
      <c r="A40" s="177">
        <v>3213</v>
      </c>
      <c r="B40" s="276" t="s">
        <v>191</v>
      </c>
      <c r="C40" s="265"/>
      <c r="D40" s="348" t="s">
        <v>219</v>
      </c>
      <c r="E40" s="385" t="s">
        <v>249</v>
      </c>
      <c r="F40" s="267">
        <v>23000</v>
      </c>
      <c r="G40" s="273">
        <f t="shared" si="3"/>
        <v>28750</v>
      </c>
      <c r="H40" s="195" t="s">
        <v>44</v>
      </c>
      <c r="I40" s="269"/>
      <c r="J40" s="270"/>
      <c r="K40" s="271"/>
      <c r="L40" s="272"/>
      <c r="M40" s="316"/>
    </row>
    <row r="41" spans="1:13" s="44" customFormat="1" ht="27.75" customHeight="1" x14ac:dyDescent="0.2">
      <c r="A41" s="177"/>
      <c r="B41" s="332" t="s">
        <v>232</v>
      </c>
      <c r="C41" s="265"/>
      <c r="D41" s="350" t="s">
        <v>233</v>
      </c>
      <c r="E41" s="385" t="s">
        <v>258</v>
      </c>
      <c r="F41" s="275">
        <v>4000</v>
      </c>
      <c r="G41" s="45">
        <f>F41*1.25</f>
        <v>5000</v>
      </c>
      <c r="H41" s="195" t="s">
        <v>44</v>
      </c>
      <c r="I41" s="269"/>
      <c r="J41" s="270"/>
      <c r="K41" s="333"/>
      <c r="L41" s="351"/>
      <c r="M41" s="316"/>
    </row>
    <row r="42" spans="1:13" s="44" customFormat="1" ht="50.25" customHeight="1" x14ac:dyDescent="0.2">
      <c r="A42" s="177"/>
      <c r="B42" s="327" t="s">
        <v>193</v>
      </c>
      <c r="C42" s="258"/>
      <c r="D42" s="259"/>
      <c r="E42" s="383"/>
      <c r="F42" s="260"/>
      <c r="G42" s="261"/>
      <c r="H42" s="260"/>
      <c r="I42" s="261"/>
      <c r="J42" s="260"/>
      <c r="K42" s="260"/>
      <c r="L42" s="257"/>
      <c r="M42" s="315"/>
    </row>
    <row r="43" spans="1:13" s="44" customFormat="1" ht="63.75" x14ac:dyDescent="0.2">
      <c r="A43" s="177">
        <v>4541</v>
      </c>
      <c r="B43" s="370" t="s">
        <v>194</v>
      </c>
      <c r="C43" s="373"/>
      <c r="D43" s="365" t="s">
        <v>228</v>
      </c>
      <c r="E43" s="386" t="s">
        <v>23</v>
      </c>
      <c r="F43" s="366">
        <v>48000</v>
      </c>
      <c r="G43" s="374">
        <f>F43*1.25</f>
        <v>60000</v>
      </c>
      <c r="H43" s="375" t="s">
        <v>264</v>
      </c>
      <c r="I43" s="377" t="s">
        <v>237</v>
      </c>
      <c r="J43" s="378" t="s">
        <v>239</v>
      </c>
      <c r="K43" s="379" t="s">
        <v>238</v>
      </c>
      <c r="L43" s="369" t="s">
        <v>32</v>
      </c>
      <c r="M43" s="376"/>
    </row>
    <row r="44" spans="1:13" s="44" customFormat="1" ht="89.25" x14ac:dyDescent="0.2">
      <c r="A44" s="177">
        <v>3237</v>
      </c>
      <c r="B44" s="274" t="s">
        <v>195</v>
      </c>
      <c r="C44" s="265"/>
      <c r="D44" s="348" t="s">
        <v>229</v>
      </c>
      <c r="E44" s="385" t="s">
        <v>259</v>
      </c>
      <c r="F44" s="267">
        <v>20000</v>
      </c>
      <c r="G44" s="268">
        <f t="shared" ref="G44:G45" si="4">F44*1.25</f>
        <v>25000</v>
      </c>
      <c r="H44" s="195" t="s">
        <v>44</v>
      </c>
      <c r="I44" s="269"/>
      <c r="J44" s="270"/>
      <c r="K44" s="271"/>
      <c r="L44" s="272"/>
      <c r="M44" s="316"/>
    </row>
    <row r="45" spans="1:13" s="44" customFormat="1" ht="25.5" x14ac:dyDescent="0.2">
      <c r="A45" s="177">
        <v>4227</v>
      </c>
      <c r="B45" s="274" t="s">
        <v>196</v>
      </c>
      <c r="C45" s="265"/>
      <c r="D45" s="348" t="s">
        <v>197</v>
      </c>
      <c r="E45" s="385" t="s">
        <v>253</v>
      </c>
      <c r="F45" s="267">
        <v>20000</v>
      </c>
      <c r="G45" s="268">
        <f t="shared" si="4"/>
        <v>25000</v>
      </c>
      <c r="H45" s="195" t="s">
        <v>45</v>
      </c>
      <c r="I45" s="269"/>
      <c r="J45" s="270"/>
      <c r="K45" s="271"/>
      <c r="L45" s="272"/>
      <c r="M45" s="316"/>
    </row>
    <row r="46" spans="1:13" s="44" customFormat="1" ht="50.25" customHeight="1" x14ac:dyDescent="0.2">
      <c r="A46" s="177"/>
      <c r="B46" s="327" t="s">
        <v>198</v>
      </c>
      <c r="C46" s="258"/>
      <c r="D46" s="259"/>
      <c r="E46" s="383"/>
      <c r="F46" s="260"/>
      <c r="G46" s="388"/>
      <c r="H46" s="260"/>
      <c r="I46" s="261"/>
      <c r="J46" s="260"/>
      <c r="K46" s="260"/>
      <c r="L46" s="257"/>
      <c r="M46" s="317"/>
    </row>
    <row r="47" spans="1:13" s="44" customFormat="1" ht="38.25" x14ac:dyDescent="0.2">
      <c r="A47" s="177">
        <v>3237</v>
      </c>
      <c r="B47" s="274" t="s">
        <v>199</v>
      </c>
      <c r="C47" s="265"/>
      <c r="D47" s="348" t="s">
        <v>230</v>
      </c>
      <c r="E47" s="385" t="s">
        <v>85</v>
      </c>
      <c r="F47" s="267">
        <v>11200</v>
      </c>
      <c r="G47" s="268">
        <f t="shared" ref="G47:G50" si="5">F47*1.25</f>
        <v>14000</v>
      </c>
      <c r="H47" s="195" t="s">
        <v>44</v>
      </c>
      <c r="I47" s="269"/>
      <c r="J47" s="270"/>
      <c r="K47" s="271"/>
      <c r="L47" s="272"/>
      <c r="M47" s="316"/>
    </row>
    <row r="48" spans="1:13" s="44" customFormat="1" ht="38.25" x14ac:dyDescent="0.2">
      <c r="A48" s="177">
        <v>3237</v>
      </c>
      <c r="B48" s="274" t="s">
        <v>200</v>
      </c>
      <c r="C48" s="265"/>
      <c r="D48" s="348" t="s">
        <v>231</v>
      </c>
      <c r="E48" s="385" t="s">
        <v>260</v>
      </c>
      <c r="F48" s="267">
        <v>14800</v>
      </c>
      <c r="G48" s="268">
        <f t="shared" si="5"/>
        <v>18500</v>
      </c>
      <c r="H48" s="195" t="s">
        <v>44</v>
      </c>
      <c r="I48" s="269"/>
      <c r="J48" s="270"/>
      <c r="K48" s="271"/>
      <c r="L48" s="272"/>
      <c r="M48" s="316"/>
    </row>
    <row r="49" spans="1:13" s="44" customFormat="1" ht="25.5" x14ac:dyDescent="0.2">
      <c r="A49" s="177">
        <v>3237</v>
      </c>
      <c r="B49" s="274" t="s">
        <v>201</v>
      </c>
      <c r="C49" s="265"/>
      <c r="D49" s="348" t="s">
        <v>203</v>
      </c>
      <c r="E49" s="385" t="s">
        <v>250</v>
      </c>
      <c r="F49" s="267">
        <v>5450</v>
      </c>
      <c r="G49" s="268">
        <f t="shared" si="5"/>
        <v>6812.5</v>
      </c>
      <c r="H49" s="195" t="s">
        <v>44</v>
      </c>
      <c r="I49" s="269"/>
      <c r="J49" s="270"/>
      <c r="K49" s="271"/>
      <c r="L49" s="272"/>
      <c r="M49" s="316"/>
    </row>
    <row r="50" spans="1:13" s="44" customFormat="1" ht="26.25" thickBot="1" x14ac:dyDescent="0.25">
      <c r="A50" s="181">
        <v>3293</v>
      </c>
      <c r="B50" s="352" t="s">
        <v>202</v>
      </c>
      <c r="C50" s="353"/>
      <c r="D50" s="354" t="s">
        <v>204</v>
      </c>
      <c r="E50" s="387" t="s">
        <v>258</v>
      </c>
      <c r="F50" s="355">
        <v>3000</v>
      </c>
      <c r="G50" s="356">
        <f t="shared" si="5"/>
        <v>3750</v>
      </c>
      <c r="H50" s="357" t="s">
        <v>44</v>
      </c>
      <c r="I50" s="358"/>
      <c r="J50" s="359"/>
      <c r="K50" s="360"/>
      <c r="L50" s="361"/>
      <c r="M50" s="362"/>
    </row>
    <row r="51" spans="1:13" ht="15" customHeight="1" x14ac:dyDescent="0.2">
      <c r="D51" s="321"/>
      <c r="M51" s="171"/>
    </row>
    <row r="52" spans="1:13" ht="15" customHeight="1" x14ac:dyDescent="0.2">
      <c r="M52" s="171"/>
    </row>
    <row r="53" spans="1:13" ht="84" customHeight="1" x14ac:dyDescent="0.2">
      <c r="D53" s="322"/>
      <c r="F53" s="1"/>
      <c r="G53" s="1"/>
      <c r="H53" s="43"/>
      <c r="I53" s="43"/>
      <c r="M53" s="171"/>
    </row>
    <row r="54" spans="1:13" ht="6" customHeight="1" x14ac:dyDescent="0.2">
      <c r="D54" s="314"/>
      <c r="M54" s="171"/>
    </row>
    <row r="55" spans="1:13" ht="16.5" customHeight="1" x14ac:dyDescent="0.2">
      <c r="D55" s="32"/>
      <c r="F55" s="1"/>
      <c r="G55" s="1"/>
      <c r="H55" s="43"/>
      <c r="M55" s="171"/>
    </row>
    <row r="56" spans="1:13" x14ac:dyDescent="0.2">
      <c r="D56" s="314"/>
      <c r="G56" s="1"/>
      <c r="M56" s="171"/>
    </row>
    <row r="57" spans="1:13" ht="15.75" x14ac:dyDescent="0.2">
      <c r="B57" s="328"/>
      <c r="C57" s="23"/>
      <c r="D57" s="32"/>
      <c r="E57" s="25"/>
      <c r="F57" s="25"/>
      <c r="G57" s="35"/>
      <c r="H57" s="43"/>
      <c r="M57" s="171"/>
    </row>
    <row r="58" spans="1:13" ht="15.75" x14ac:dyDescent="0.2">
      <c r="B58" s="329"/>
      <c r="C58" s="25"/>
      <c r="D58" s="323"/>
      <c r="E58" s="25"/>
      <c r="F58" s="25"/>
      <c r="G58" s="25"/>
    </row>
    <row r="59" spans="1:13" ht="15.75" x14ac:dyDescent="0.2">
      <c r="B59" s="329"/>
      <c r="C59" s="25"/>
      <c r="D59" s="324"/>
      <c r="E59" s="25"/>
      <c r="F59" s="25"/>
      <c r="G59" s="25"/>
    </row>
    <row r="60" spans="1:13" ht="15.75" x14ac:dyDescent="0.2">
      <c r="B60" s="329"/>
      <c r="C60" s="25"/>
      <c r="D60" s="325"/>
      <c r="E60" s="25"/>
      <c r="F60" s="25"/>
      <c r="G60" s="25"/>
      <c r="H60" s="43"/>
    </row>
    <row r="61" spans="1:13" ht="8.25" customHeight="1" x14ac:dyDescent="0.2">
      <c r="B61" s="330"/>
      <c r="C61" s="23"/>
      <c r="D61" s="326"/>
      <c r="E61" s="23"/>
      <c r="F61" s="23"/>
      <c r="G61" s="23"/>
    </row>
    <row r="62" spans="1:13" s="7" customFormat="1" ht="15.75" x14ac:dyDescent="0.2">
      <c r="B62" s="330"/>
      <c r="C62" s="23"/>
      <c r="D62" s="326"/>
      <c r="E62" s="23"/>
      <c r="F62" s="23"/>
      <c r="G62" s="23"/>
      <c r="H62" s="5"/>
      <c r="I62" s="5"/>
      <c r="J62" s="5"/>
      <c r="K62" s="5"/>
      <c r="L62" s="16"/>
      <c r="M62" s="82"/>
    </row>
    <row r="63" spans="1:13" s="6" customFormat="1" ht="15" x14ac:dyDescent="0.2">
      <c r="B63" s="331"/>
      <c r="C63" s="25"/>
      <c r="D63" s="325"/>
      <c r="E63" s="25"/>
      <c r="F63" s="25"/>
      <c r="G63" s="25"/>
      <c r="H63" s="5"/>
      <c r="I63" s="5"/>
      <c r="J63" s="5"/>
      <c r="K63" s="5"/>
      <c r="L63" s="16"/>
      <c r="M63" s="82"/>
    </row>
    <row r="66" spans="2:13" s="22" customFormat="1" x14ac:dyDescent="0.2">
      <c r="C66" s="17"/>
      <c r="E66"/>
      <c r="F66"/>
      <c r="G66"/>
      <c r="H66" s="5"/>
      <c r="I66" s="5"/>
      <c r="J66" s="5"/>
      <c r="K66" s="5"/>
      <c r="L66" s="16"/>
      <c r="M66" s="82"/>
    </row>
    <row r="67" spans="2:13" s="22" customFormat="1" x14ac:dyDescent="0.2">
      <c r="C67" s="17"/>
      <c r="E67"/>
      <c r="F67"/>
      <c r="G67"/>
      <c r="H67" s="5"/>
      <c r="I67" s="5"/>
      <c r="J67" s="5"/>
      <c r="K67" s="5"/>
      <c r="L67" s="16"/>
      <c r="M67" s="82"/>
    </row>
    <row r="68" spans="2:13" ht="6" customHeight="1" x14ac:dyDescent="0.2"/>
    <row r="69" spans="2:13" ht="16.5" customHeight="1" x14ac:dyDescent="0.2"/>
    <row r="70" spans="2:13" s="6" customFormat="1" x14ac:dyDescent="0.2">
      <c r="B70" s="22"/>
      <c r="C70" s="17"/>
      <c r="D70" s="22"/>
      <c r="E70"/>
      <c r="F70"/>
      <c r="G70"/>
      <c r="H70" s="5"/>
      <c r="I70" s="5"/>
      <c r="J70" s="5"/>
      <c r="K70" s="5"/>
      <c r="L70" s="16"/>
      <c r="M70" s="82"/>
    </row>
    <row r="71" spans="2:13" s="6" customFormat="1" ht="15" customHeight="1" x14ac:dyDescent="0.2">
      <c r="B71" s="22"/>
      <c r="C71" s="17"/>
      <c r="D71" s="22"/>
      <c r="E71"/>
      <c r="F71"/>
      <c r="G71"/>
      <c r="H71" s="5"/>
      <c r="I71" s="5"/>
      <c r="J71" s="5"/>
      <c r="K71" s="5"/>
      <c r="L71" s="16"/>
      <c r="M71" s="82"/>
    </row>
    <row r="72" spans="2:13" s="6" customFormat="1" x14ac:dyDescent="0.2">
      <c r="B72" s="22"/>
      <c r="C72" s="17"/>
      <c r="D72" s="22"/>
      <c r="E72"/>
      <c r="F72"/>
      <c r="G72"/>
      <c r="H72" s="5"/>
      <c r="I72" s="5"/>
      <c r="J72" s="5"/>
      <c r="K72" s="5"/>
      <c r="L72" s="16"/>
      <c r="M72" s="82"/>
    </row>
    <row r="73" spans="2:13" s="6" customFormat="1" x14ac:dyDescent="0.2">
      <c r="B73" s="22"/>
      <c r="C73" s="17"/>
      <c r="D73" s="22"/>
      <c r="E73"/>
      <c r="F73"/>
      <c r="G73"/>
      <c r="H73" s="5"/>
      <c r="I73" s="5"/>
      <c r="J73" s="5"/>
      <c r="K73" s="5"/>
      <c r="L73" s="16"/>
      <c r="M73" s="82"/>
    </row>
    <row r="74" spans="2:13" s="6" customFormat="1" x14ac:dyDescent="0.2">
      <c r="B74" s="22"/>
      <c r="C74" s="17"/>
      <c r="D74" s="22"/>
      <c r="E74"/>
      <c r="F74"/>
      <c r="G74"/>
      <c r="H74" s="5"/>
      <c r="I74" s="5"/>
      <c r="J74" s="5"/>
      <c r="K74" s="5"/>
      <c r="L74" s="16"/>
      <c r="M74" s="82"/>
    </row>
    <row r="81" spans="2:13" s="5" customFormat="1" x14ac:dyDescent="0.2">
      <c r="B81" s="22"/>
      <c r="C81" s="17"/>
      <c r="D81" s="22"/>
      <c r="E81"/>
      <c r="F81"/>
      <c r="G81"/>
      <c r="L81" s="16"/>
      <c r="M81" s="82"/>
    </row>
    <row r="82" spans="2:13" s="5" customFormat="1" x14ac:dyDescent="0.2">
      <c r="B82" s="22"/>
      <c r="C82" s="17"/>
      <c r="D82" s="22"/>
      <c r="E82"/>
      <c r="F82"/>
      <c r="G82"/>
      <c r="L82" s="16"/>
      <c r="M82" s="82"/>
    </row>
    <row r="83" spans="2:13" s="5" customFormat="1" x14ac:dyDescent="0.2">
      <c r="B83" s="22"/>
      <c r="C83" s="17"/>
      <c r="D83" s="22"/>
      <c r="E83"/>
      <c r="F83"/>
      <c r="G83"/>
      <c r="L83" s="16"/>
      <c r="M83" s="82"/>
    </row>
    <row r="84" spans="2:13" s="5" customFormat="1" x14ac:dyDescent="0.2">
      <c r="B84" s="22"/>
      <c r="C84" s="17"/>
      <c r="D84" s="22"/>
      <c r="E84"/>
      <c r="F84"/>
      <c r="G84"/>
      <c r="L84" s="16"/>
      <c r="M84" s="82"/>
    </row>
    <row r="85" spans="2:13" s="5" customFormat="1" x14ac:dyDescent="0.2">
      <c r="B85" s="22"/>
      <c r="C85" s="17"/>
      <c r="D85" s="22"/>
      <c r="E85"/>
      <c r="F85"/>
      <c r="G85"/>
      <c r="L85" s="16"/>
      <c r="M85" s="82"/>
    </row>
    <row r="86" spans="2:13" s="5" customFormat="1" x14ac:dyDescent="0.2">
      <c r="B86" s="22"/>
      <c r="C86" s="17"/>
      <c r="D86" s="22"/>
      <c r="E86"/>
      <c r="F86"/>
      <c r="G86"/>
      <c r="L86" s="16"/>
      <c r="M86" s="82"/>
    </row>
    <row r="87" spans="2:13" s="5" customFormat="1" x14ac:dyDescent="0.2">
      <c r="B87" s="22"/>
      <c r="C87" s="17"/>
      <c r="D87" s="22"/>
      <c r="E87"/>
      <c r="F87"/>
      <c r="G87"/>
      <c r="L87" s="16"/>
      <c r="M87" s="82"/>
    </row>
  </sheetData>
  <sortState xmlns:xlrd2="http://schemas.microsoft.com/office/spreadsheetml/2017/richdata2" ref="F20:H25">
    <sortCondition descending="1" ref="H25"/>
  </sortState>
  <mergeCells count="5">
    <mergeCell ref="B2:M2"/>
    <mergeCell ref="B4:C4"/>
    <mergeCell ref="B3:M3"/>
    <mergeCell ref="B12:C12"/>
    <mergeCell ref="B13:C13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472" t="s">
        <v>67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7"/>
    </row>
    <row r="2" spans="1:12" ht="13.5" thickBot="1" x14ac:dyDescent="0.25">
      <c r="A2" s="478" t="s">
        <v>39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9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473" t="s">
        <v>55</v>
      </c>
      <c r="B1" s="474"/>
      <c r="C1" s="474"/>
      <c r="D1" s="474"/>
      <c r="E1" s="474"/>
      <c r="F1" s="474"/>
      <c r="G1" s="474"/>
      <c r="H1" s="474"/>
      <c r="I1" s="474"/>
      <c r="J1" s="474"/>
      <c r="K1" s="475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2025-02-28T12:15:59Z</cp:lastPrinted>
  <dcterms:created xsi:type="dcterms:W3CDTF">2009-05-15T07:17:59Z</dcterms:created>
  <dcterms:modified xsi:type="dcterms:W3CDTF">2025-02-28T12:16:03Z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