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Plan nabave 2020-2024\Plan nabave 2024\"/>
    </mc:Choice>
  </mc:AlternateContent>
  <xr:revisionPtr revIDLastSave="0" documentId="13_ncr:1_{856DCE7B-37CE-407D-92E4-58B25908E7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E28" i="7"/>
  <c r="F11" i="1"/>
  <c r="F24" i="1"/>
  <c r="F25" i="1"/>
  <c r="F9" i="1" l="1"/>
  <c r="F8" i="1"/>
  <c r="F6" i="1"/>
  <c r="F22" i="1" l="1"/>
  <c r="F12" i="1"/>
  <c r="E23" i="7" l="1"/>
  <c r="F20" i="1"/>
  <c r="F13" i="1" l="1"/>
  <c r="E24" i="7" l="1"/>
  <c r="E25" i="7"/>
  <c r="F18" i="1"/>
  <c r="F15" i="1"/>
  <c r="F17" i="1"/>
  <c r="E22" i="7"/>
  <c r="F21" i="1"/>
  <c r="F14" i="1"/>
  <c r="E7" i="7"/>
  <c r="E8" i="7"/>
  <c r="E9" i="7"/>
  <c r="E15" i="7"/>
  <c r="E16" i="7"/>
  <c r="E17" i="7"/>
  <c r="F16" i="1"/>
  <c r="F23" i="1"/>
</calcChain>
</file>

<file path=xl/sharedStrings.xml><?xml version="1.0" encoding="utf-8"?>
<sst xmlns="http://schemas.openxmlformats.org/spreadsheetml/2006/main" count="346" uniqueCount="228">
  <si>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</si>
  <si>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</si>
  <si>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</si>
  <si>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</si>
  <si>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</si>
  <si>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</si>
  <si>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</si>
  <si>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</si>
  <si>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</si>
  <si>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</si>
  <si>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</si>
  <si>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</si>
  <si>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</si>
  <si>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</si>
  <si>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</si>
  <si>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</si>
  <si>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</si>
  <si>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</si>
  <si>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</si>
  <si>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</si>
  <si>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</si>
  <si>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</si>
  <si>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</si>
  <si>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</si>
  <si>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</si>
  <si>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</si>
  <si>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</si>
  <si>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</si>
  <si>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</si>
  <si>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</si>
  <si>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</si>
  <si>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</si>
  <si>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</si>
  <si>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</si>
  <si>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</si>
  <si>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</si>
  <si>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</si>
  <si>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</si>
  <si>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</si>
  <si>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</si>
  <si>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</si>
  <si>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</si>
  <si>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</si>
  <si>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</si>
  <si>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</si>
  <si>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</si>
  <si>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</si>
  <si>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</si>
  <si>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</si>
  <si>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</si>
  <si>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</si>
  <si>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</si>
  <si>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</si>
  <si>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</si>
  <si>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</si>
  <si>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</si>
  <si>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</si>
  <si>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</si>
  <si>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</si>
  <si>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</si>
  <si>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</si>
  <si>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</si>
  <si>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</si>
  <si>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</si>
  <si>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</si>
  <si>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</si>
  <si>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</si>
  <si>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</si>
  <si>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</si>
  <si>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</si>
  <si>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</si>
  <si>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</si>
  <si>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</si>
  <si>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</si>
  <si>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</si>
  <si>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</si>
  <si>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</si>
  <si>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</si>
  <si>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</si>
  <si>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</si>
  <si>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</si>
  <si>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</si>
  <si>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</si>
  <si>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</si>
  <si>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</si>
  <si>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</si>
  <si>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</si>
  <si>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</si>
  <si>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</si>
  <si>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</si>
  <si>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</si>
  <si>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</si>
  <si>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</si>
  <si>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</si>
  <si>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</si>
  <si>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</si>
  <si>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</si>
  <si>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</si>
  <si>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</si>
  <si>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</si>
  <si>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</si>
  <si>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</si>
  <si>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</si>
  <si>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</si>
  <si>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</si>
  <si>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</si>
  <si>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</si>
  <si>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</si>
  <si>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</si>
  <si>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</si>
  <si>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</si>
  <si>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</si>
  <si>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PLAN NABAVE ZA 2024. GODINU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</si>
  <si>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</si>
  <si>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</si>
  <si>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</si>
  <si>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</si>
  <si>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</si>
  <si>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</si>
  <si>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</si>
  <si>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</si>
  <si>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</si>
  <si>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</si>
  <si>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</si>
  <si>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</si>
  <si>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</si>
  <si>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</si>
  <si>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</si>
  <si>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</si>
  <si>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</si>
  <si>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</si>
  <si>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</si>
  <si>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</si>
  <si>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</si>
  <si>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</si>
  <si>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</si>
  <si>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</si>
  <si>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</si>
  <si>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</si>
  <si>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</si>
  <si>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</si>
  <si>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</si>
  <si>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</si>
  <si>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</si>
  <si>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</si>
  <si>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</si>
  <si>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</si>
  <si>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</si>
  <si>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</si>
  <si>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</si>
  <si>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</si>
  <si>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</si>
  <si>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</si>
  <si>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</si>
  <si>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</si>
  <si>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</si>
  <si>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</si>
  <si>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</si>
  <si>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</si>
  <si>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</si>
  <si>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</si>
  <si>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</si>
  <si>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</si>
  <si>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</si>
  <si>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</si>
  <si>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</si>
  <si>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</si>
  <si>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</si>
  <si>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</si>
  <si>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</si>
  <si>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</si>
  <si>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</si>
  <si>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</si>
  <si>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</si>
  <si>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</si>
  <si>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</si>
  <si>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</si>
  <si>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</si>
  <si>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</si>
  <si>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</si>
  <si>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t>Izmjena iznosa</t>
  </si>
  <si>
    <t>90720000-0</t>
  </si>
  <si>
    <t>Zamjena brtvi transformatora TS4 I TS8</t>
  </si>
  <si>
    <t xml:space="preserve">Pregled i održavanje  trafpstaniice TS rakslopište  </t>
  </si>
  <si>
    <t>5.300,00</t>
  </si>
  <si>
    <t>6.500,00</t>
  </si>
  <si>
    <t>2.900,00</t>
  </si>
  <si>
    <t>3.625,00</t>
  </si>
  <si>
    <t>Izmjena vodomjera Lučke uprave  Ploče</t>
  </si>
  <si>
    <t>8.500,00</t>
  </si>
  <si>
    <t>10.625,00</t>
  </si>
  <si>
    <t>Novi predmet u INV5/24</t>
  </si>
  <si>
    <t>Novi predmet u INV6/24</t>
  </si>
  <si>
    <t>10.000.00</t>
  </si>
  <si>
    <t>12.500,00</t>
  </si>
  <si>
    <t>8.300,00</t>
  </si>
  <si>
    <t>10.375,00</t>
  </si>
  <si>
    <t>Novi predmet u INV11/24</t>
  </si>
  <si>
    <t>Sanacija AB površina na obali TRT</t>
  </si>
  <si>
    <t>INV5.1/24</t>
  </si>
  <si>
    <t>INV5.2/24</t>
  </si>
  <si>
    <t>INV 6.1/24</t>
  </si>
  <si>
    <t>INV10.1/24</t>
  </si>
  <si>
    <t>INV11.1/24</t>
  </si>
  <si>
    <r>
      <t xml:space="preserve">6700  </t>
    </r>
    <r>
      <rPr>
        <sz val="10"/>
        <rFont val="Arial"/>
        <family val="2"/>
        <charset val="238"/>
      </rPr>
      <t>7.900,0</t>
    </r>
  </si>
  <si>
    <r>
      <t xml:space="preserve">8.375,00  </t>
    </r>
    <r>
      <rPr>
        <sz val="10"/>
        <rFont val="Arial"/>
        <family val="2"/>
        <charset val="238"/>
      </rPr>
      <t>9.875,00</t>
    </r>
  </si>
  <si>
    <r>
      <t xml:space="preserve">13.000,00       </t>
    </r>
    <r>
      <rPr>
        <sz val="10"/>
        <rFont val="Arial"/>
        <family val="2"/>
        <charset val="238"/>
      </rPr>
      <t>4.800,00</t>
    </r>
  </si>
  <si>
    <r>
      <t xml:space="preserve">16.250,00    </t>
    </r>
    <r>
      <rPr>
        <sz val="10"/>
        <rFont val="Arial"/>
        <family val="2"/>
        <charset val="238"/>
      </rPr>
      <t xml:space="preserve"> 6.000,00</t>
    </r>
  </si>
  <si>
    <r>
      <t xml:space="preserve">20.000,00      </t>
    </r>
    <r>
      <rPr>
        <sz val="10"/>
        <rFont val="Arial"/>
        <family val="2"/>
        <charset val="238"/>
      </rPr>
      <t>11.500,00</t>
    </r>
  </si>
  <si>
    <r>
      <t xml:space="preserve">25.000,00     </t>
    </r>
    <r>
      <rPr>
        <sz val="10"/>
        <rFont val="Arial"/>
        <family val="2"/>
        <charset val="238"/>
      </rPr>
      <t xml:space="preserve">  13.375,00</t>
    </r>
  </si>
  <si>
    <r>
      <rPr>
        <strike/>
        <sz val="10"/>
        <rFont val="Arial"/>
        <family val="2"/>
        <charset val="238"/>
      </rPr>
      <t xml:space="preserve">20.000,00      </t>
    </r>
    <r>
      <rPr>
        <sz val="10"/>
        <rFont val="Arial"/>
        <family val="2"/>
        <charset val="238"/>
      </rPr>
      <t>11.700,00</t>
    </r>
  </si>
  <si>
    <r>
      <t xml:space="preserve">25.000,00         </t>
    </r>
    <r>
      <rPr>
        <sz val="10"/>
        <rFont val="Arial"/>
        <family val="2"/>
        <charset val="238"/>
      </rPr>
      <t>14.625,00</t>
    </r>
  </si>
  <si>
    <r>
      <rPr>
        <strike/>
        <sz val="10"/>
        <rFont val="Arial"/>
        <family val="2"/>
        <charset val="238"/>
      </rPr>
      <t xml:space="preserve">13.000,00            </t>
    </r>
    <r>
      <rPr>
        <sz val="10"/>
        <rFont val="Arial"/>
        <family val="2"/>
        <charset val="238"/>
      </rPr>
      <t xml:space="preserve"> 3.000,00</t>
    </r>
  </si>
  <si>
    <r>
      <rPr>
        <strike/>
        <sz val="10"/>
        <rFont val="Arial"/>
        <family val="2"/>
        <charset val="238"/>
      </rPr>
      <t xml:space="preserve">16.250,00      </t>
    </r>
    <r>
      <rPr>
        <sz val="10"/>
        <rFont val="Arial"/>
        <family val="2"/>
        <charset val="238"/>
      </rPr>
      <t xml:space="preserve"> 3.750,00</t>
    </r>
  </si>
  <si>
    <t>N23/24</t>
  </si>
  <si>
    <t>N21/24</t>
  </si>
  <si>
    <t>N22/24</t>
  </si>
  <si>
    <t>Usluge vođenja administracije i financiijskog upravljanja projektom "Enchancing public services of Ploce Port Authority via implementing 5G connectivity"</t>
  </si>
  <si>
    <t>Opskrba električnom energijom 2025.-2027.</t>
  </si>
  <si>
    <t>65300000-6</t>
  </si>
  <si>
    <t xml:space="preserve"> Nova stavka</t>
  </si>
  <si>
    <t>Osposobljavanje djelatnika za LKC za sigurnosnu osvještenost</t>
  </si>
  <si>
    <t>80500000-9</t>
  </si>
  <si>
    <t>INV23/24</t>
  </si>
  <si>
    <t>Građevinski i elektroradovi radovi za novog koncesionara Radež</t>
  </si>
  <si>
    <t>INV24/24</t>
  </si>
  <si>
    <t>Sanacija oborinske odvodnje obale br 3. i 5. u Luci Ploče</t>
  </si>
  <si>
    <t>Sanacija kolosijeka  preko glavne lučke  ceste u luci Ploče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</si>
</sst>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88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4" fontId="1" fillId="0" borderId="23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/>
    </xf>
    <xf numFmtId="4" fontId="1" fillId="0" borderId="22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6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5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wrapText="1"/>
    </xf>
    <xf numFmtId="0" fontId="20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0" fontId="0" fillId="3" borderId="21" xfId="0" applyFill="1" applyBorder="1" applyAlignment="1">
      <alignment vertical="top"/>
    </xf>
    <xf numFmtId="0" fontId="0" fillId="3" borderId="14" xfId="0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1" fillId="0" borderId="18" xfId="0" applyFont="1" applyBorder="1" applyAlignment="1">
      <alignment vertical="top"/>
    </xf>
    <xf numFmtId="0" fontId="0" fillId="0" borderId="31" xfId="0" applyBorder="1" applyAlignment="1">
      <alignment vertical="top"/>
    </xf>
    <xf numFmtId="0" fontId="1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13" xfId="0" applyBorder="1"/>
    <xf numFmtId="0" fontId="0" fillId="0" borderId="18" xfId="0" applyBorder="1"/>
    <xf numFmtId="0" fontId="0" fillId="0" borderId="33" xfId="0" applyBorder="1" applyAlignment="1">
      <alignment horizontal="center"/>
    </xf>
    <xf numFmtId="0" fontId="0" fillId="0" borderId="35" xfId="0" applyBorder="1"/>
    <xf numFmtId="4" fontId="9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1" fillId="5" borderId="0" xfId="0" applyFont="1" applyFill="1" applyAlignment="1">
      <alignment vertical="top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4" xfId="0" applyFont="1" applyFill="1" applyBorder="1" applyAlignment="1">
      <alignment vertical="top"/>
    </xf>
    <xf numFmtId="0" fontId="1" fillId="0" borderId="14" xfId="0" applyFont="1" applyBorder="1" applyAlignment="1">
      <alignment vertical="top"/>
    </xf>
    <xf numFmtId="4" fontId="9" fillId="0" borderId="10" xfId="0" applyNumberFormat="1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4" fontId="1" fillId="3" borderId="25" xfId="0" applyNumberFormat="1" applyFont="1" applyFill="1" applyBorder="1" applyAlignment="1">
      <alignment horizontal="center" vertical="top" wrapText="1"/>
    </xf>
    <xf numFmtId="4" fontId="6" fillId="3" borderId="14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top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wrapText="1"/>
    </xf>
    <xf numFmtId="0" fontId="17" fillId="0" borderId="0" xfId="0" applyFont="1" applyAlignment="1">
      <alignment vertical="top"/>
    </xf>
    <xf numFmtId="0" fontId="1" fillId="0" borderId="4" xfId="0" applyFont="1" applyBorder="1"/>
    <xf numFmtId="0" fontId="1" fillId="0" borderId="6" xfId="0" applyFont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vertical="top"/>
    </xf>
    <xf numFmtId="0" fontId="2" fillId="3" borderId="6" xfId="0" applyFont="1" applyFill="1" applyBorder="1"/>
    <xf numFmtId="0" fontId="1" fillId="3" borderId="38" xfId="0" applyFont="1" applyFill="1" applyBorder="1" applyAlignment="1">
      <alignment vertical="top"/>
    </xf>
    <xf numFmtId="0" fontId="1" fillId="5" borderId="19" xfId="0" applyFont="1" applyFill="1" applyBorder="1" applyAlignment="1">
      <alignment horizontal="right" vertical="top"/>
    </xf>
    <xf numFmtId="0" fontId="1" fillId="5" borderId="11" xfId="0" applyFont="1" applyFill="1" applyBorder="1" applyAlignment="1">
      <alignment vertical="top"/>
    </xf>
    <xf numFmtId="0" fontId="1" fillId="5" borderId="14" xfId="0" applyFont="1" applyFill="1" applyBorder="1" applyAlignment="1">
      <alignment vertical="top"/>
    </xf>
    <xf numFmtId="165" fontId="1" fillId="5" borderId="10" xfId="2" applyNumberFormat="1" applyFont="1" applyFill="1" applyBorder="1" applyAlignment="1">
      <alignment horizontal="right" vertical="top" wrapText="1"/>
    </xf>
    <xf numFmtId="0" fontId="1" fillId="0" borderId="16" xfId="0" applyFont="1" applyBorder="1"/>
    <xf numFmtId="0" fontId="1" fillId="0" borderId="17" xfId="0" applyFont="1" applyBorder="1"/>
    <xf numFmtId="0" fontId="1" fillId="0" borderId="14" xfId="0" applyFont="1" applyBorder="1"/>
    <xf numFmtId="0" fontId="1" fillId="0" borderId="10" xfId="0" applyFont="1" applyBorder="1"/>
    <xf numFmtId="4" fontId="1" fillId="0" borderId="14" xfId="0" applyNumberFormat="1" applyFont="1" applyBorder="1"/>
    <xf numFmtId="4" fontId="1" fillId="0" borderId="10" xfId="0" applyNumberFormat="1" applyFont="1" applyBorder="1"/>
    <xf numFmtId="0" fontId="9" fillId="3" borderId="6" xfId="0" applyFont="1" applyFill="1" applyBorder="1"/>
    <xf numFmtId="4" fontId="1" fillId="5" borderId="10" xfId="0" applyNumberFormat="1" applyFont="1" applyFill="1" applyBorder="1" applyAlignment="1">
      <alignment horizontal="right" vertical="top"/>
    </xf>
    <xf numFmtId="0" fontId="11" fillId="3" borderId="38" xfId="0" applyFont="1" applyFill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6" xfId="0" applyFont="1" applyBorder="1"/>
    <xf numFmtId="0" fontId="11" fillId="0" borderId="0" xfId="0" applyFont="1" applyAlignment="1">
      <alignment vertical="top"/>
    </xf>
    <xf numFmtId="4" fontId="24" fillId="0" borderId="10" xfId="0" applyNumberFormat="1" applyFont="1" applyBorder="1" applyAlignment="1">
      <alignment vertical="top" wrapText="1"/>
    </xf>
    <xf numFmtId="4" fontId="24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4" fontId="1" fillId="0" borderId="25" xfId="0" applyNumberFormat="1" applyFont="1" applyBorder="1" applyAlignment="1">
      <alignment vertical="top"/>
    </xf>
    <xf numFmtId="4" fontId="1" fillId="3" borderId="24" xfId="0" applyNumberFormat="1" applyFont="1" applyFill="1" applyBorder="1" applyAlignment="1">
      <alignment vertical="top"/>
    </xf>
    <xf numFmtId="4" fontId="1" fillId="3" borderId="2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right" vertical="top"/>
    </xf>
    <xf numFmtId="4" fontId="24" fillId="0" borderId="14" xfId="0" applyNumberFormat="1" applyFont="1" applyBorder="1" applyAlignment="1">
      <alignment vertical="top" wrapText="1"/>
    </xf>
    <xf numFmtId="4" fontId="1" fillId="0" borderId="10" xfId="0" applyNumberFormat="1" applyFont="1" applyBorder="1" applyAlignment="1">
      <alignment horizontal="right" vertical="top"/>
    </xf>
    <xf numFmtId="4" fontId="1" fillId="0" borderId="14" xfId="0" applyNumberFormat="1" applyFont="1" applyBorder="1" applyAlignment="1">
      <alignment horizontal="right" vertical="top"/>
    </xf>
    <xf numFmtId="0" fontId="1" fillId="0" borderId="19" xfId="0" applyFont="1" applyBorder="1" applyAlignment="1">
      <alignment horizontal="right"/>
    </xf>
    <xf numFmtId="0" fontId="1" fillId="0" borderId="11" xfId="0" applyFont="1" applyBorder="1"/>
    <xf numFmtId="4" fontId="24" fillId="0" borderId="10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4" fontId="1" fillId="0" borderId="10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right" vertical="top"/>
    </xf>
    <xf numFmtId="0" fontId="1" fillId="0" borderId="2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 wrapText="1"/>
    </xf>
    <xf numFmtId="0" fontId="1" fillId="3" borderId="14" xfId="0" applyFont="1" applyFill="1" applyBorder="1" applyAlignment="1">
      <alignment vertical="top" wrapText="1"/>
    </xf>
    <xf numFmtId="4" fontId="1" fillId="3" borderId="10" xfId="0" applyNumberFormat="1" applyFont="1" applyFill="1" applyBorder="1" applyAlignment="1">
      <alignment vertical="top"/>
    </xf>
    <xf numFmtId="0" fontId="1" fillId="3" borderId="19" xfId="2" applyFont="1" applyFill="1" applyBorder="1" applyAlignment="1">
      <alignment horizontal="right" vertical="top" wrapText="1"/>
    </xf>
    <xf numFmtId="0" fontId="1" fillId="3" borderId="11" xfId="2" applyFont="1" applyFill="1" applyBorder="1" applyAlignment="1">
      <alignment horizontal="left" vertical="top" wrapText="1"/>
    </xf>
    <xf numFmtId="0" fontId="1" fillId="3" borderId="14" xfId="2" applyFont="1" applyFill="1" applyBorder="1" applyAlignment="1">
      <alignment horizontal="left" vertical="top" wrapText="1"/>
    </xf>
    <xf numFmtId="0" fontId="1" fillId="3" borderId="10" xfId="2" applyFont="1" applyFill="1" applyBorder="1" applyAlignment="1">
      <alignment horizontal="center" vertical="top" wrapText="1"/>
    </xf>
    <xf numFmtId="0" fontId="1" fillId="3" borderId="19" xfId="2" applyFont="1" applyFill="1" applyBorder="1" applyAlignment="1">
      <alignment horizontal="right" vertical="center" wrapText="1"/>
    </xf>
    <xf numFmtId="0" fontId="1" fillId="3" borderId="11" xfId="2" applyFont="1" applyFill="1" applyBorder="1" applyAlignment="1">
      <alignment horizontal="center" vertical="center" wrapText="1"/>
    </xf>
    <xf numFmtId="4" fontId="1" fillId="3" borderId="10" xfId="2" applyNumberFormat="1" applyFont="1" applyFill="1" applyBorder="1" applyAlignment="1">
      <alignment horizontal="center" vertical="center" wrapText="1"/>
    </xf>
    <xf numFmtId="4" fontId="1" fillId="3" borderId="14" xfId="2" applyNumberFormat="1" applyFont="1" applyFill="1" applyBorder="1" applyAlignment="1">
      <alignment horizontal="center" vertical="center" wrapText="1"/>
    </xf>
    <xf numFmtId="0" fontId="1" fillId="3" borderId="10" xfId="2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4" xfId="0" applyFont="1" applyFill="1" applyBorder="1"/>
    <xf numFmtId="4" fontId="2" fillId="3" borderId="14" xfId="0" applyNumberFormat="1" applyFont="1" applyFill="1" applyBorder="1"/>
    <xf numFmtId="4" fontId="2" fillId="3" borderId="10" xfId="0" applyNumberFormat="1" applyFont="1" applyFill="1" applyBorder="1" applyAlignment="1">
      <alignment horizontal="center"/>
    </xf>
    <xf numFmtId="0" fontId="1" fillId="5" borderId="19" xfId="2" applyFont="1" applyFill="1" applyBorder="1" applyAlignment="1">
      <alignment horizontal="right" vertical="top" wrapText="1"/>
    </xf>
    <xf numFmtId="0" fontId="1" fillId="5" borderId="11" xfId="2" applyFont="1" applyFill="1" applyBorder="1" applyAlignment="1">
      <alignment horizontal="left" vertical="top" wrapText="1"/>
    </xf>
    <xf numFmtId="0" fontId="1" fillId="5" borderId="14" xfId="2" applyFont="1" applyFill="1" applyBorder="1" applyAlignment="1">
      <alignment horizontal="left" vertical="top" wrapText="1"/>
    </xf>
    <xf numFmtId="4" fontId="1" fillId="5" borderId="14" xfId="0" applyNumberFormat="1" applyFont="1" applyFill="1" applyBorder="1" applyAlignment="1">
      <alignment horizontal="center" vertical="top" wrapText="1"/>
    </xf>
    <xf numFmtId="0" fontId="1" fillId="3" borderId="11" xfId="0" applyFont="1" applyFill="1" applyBorder="1"/>
    <xf numFmtId="0" fontId="1" fillId="3" borderId="14" xfId="0" applyFont="1" applyFill="1" applyBorder="1"/>
    <xf numFmtId="4" fontId="1" fillId="3" borderId="10" xfId="0" applyNumberFormat="1" applyFont="1" applyFill="1" applyBorder="1"/>
    <xf numFmtId="4" fontId="1" fillId="0" borderId="7" xfId="0" applyNumberFormat="1" applyFont="1" applyBorder="1" applyAlignment="1">
      <alignment horizontal="center" wrapText="1"/>
    </xf>
    <xf numFmtId="0" fontId="2" fillId="3" borderId="19" xfId="0" applyFont="1" applyFill="1" applyBorder="1" applyAlignment="1">
      <alignment horizontal="right"/>
    </xf>
    <xf numFmtId="0" fontId="2" fillId="3" borderId="11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4" fontId="1" fillId="3" borderId="24" xfId="0" applyNumberFormat="1" applyFont="1" applyFill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1" fillId="0" borderId="0" xfId="2" applyFont="1" applyFill="1" applyBorder="1" applyAlignment="1">
      <alignment horizontal="left" vertical="top" wrapText="1"/>
    </xf>
    <xf numFmtId="165" fontId="1" fillId="0" borderId="0" xfId="2" applyNumberFormat="1" applyFont="1" applyFill="1" applyBorder="1" applyAlignment="1">
      <alignment horizontal="right" vertical="top" wrapText="1"/>
    </xf>
    <xf numFmtId="0" fontId="1" fillId="0" borderId="0" xfId="2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vertical="top"/>
    </xf>
    <xf numFmtId="4" fontId="1" fillId="3" borderId="0" xfId="0" applyNumberFormat="1" applyFont="1" applyFill="1" applyBorder="1" applyAlignment="1">
      <alignment horizontal="center" vertical="top" wrapText="1"/>
    </xf>
    <xf numFmtId="4" fontId="1" fillId="0" borderId="0" xfId="2" applyNumberFormat="1" applyFont="1" applyFill="1" applyBorder="1" applyAlignment="1">
      <alignment horizontal="center" vertical="top" wrapText="1"/>
    </xf>
    <xf numFmtId="0" fontId="1" fillId="0" borderId="7" xfId="2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vertical="top"/>
    </xf>
    <xf numFmtId="0" fontId="1" fillId="0" borderId="7" xfId="2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wrapText="1"/>
    </xf>
    <xf numFmtId="0" fontId="10" fillId="4" borderId="6" xfId="2" applyFont="1" applyFill="1" applyBorder="1" applyAlignment="1">
      <alignment horizontal="right" wrapText="1"/>
    </xf>
    <xf numFmtId="0" fontId="6" fillId="3" borderId="19" xfId="0" applyFont="1" applyFill="1" applyBorder="1" applyAlignment="1">
      <alignment horizontal="right" vertical="top"/>
    </xf>
    <xf numFmtId="0" fontId="9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 vertical="top"/>
    </xf>
    <xf numFmtId="0" fontId="9" fillId="0" borderId="19" xfId="2" applyFont="1" applyFill="1" applyBorder="1" applyAlignment="1">
      <alignment horizontal="right" vertical="top" wrapText="1"/>
    </xf>
    <xf numFmtId="0" fontId="1" fillId="3" borderId="41" xfId="0" applyFont="1" applyFill="1" applyBorder="1" applyAlignment="1">
      <alignment horizontal="right" vertical="top"/>
    </xf>
    <xf numFmtId="0" fontId="1" fillId="0" borderId="6" xfId="0" applyFont="1" applyBorder="1" applyAlignment="1">
      <alignment horizontal="right" vertical="top"/>
    </xf>
    <xf numFmtId="0" fontId="1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horizontal="center" vertical="top" wrapText="1"/>
    </xf>
    <xf numFmtId="0" fontId="1" fillId="3" borderId="6" xfId="0" applyFont="1" applyFill="1" applyBorder="1" applyAlignment="1">
      <alignment horizontal="right" vertical="top"/>
    </xf>
    <xf numFmtId="0" fontId="1" fillId="3" borderId="0" xfId="0" applyFont="1" applyFill="1" applyBorder="1" applyAlignment="1">
      <alignment vertical="top"/>
    </xf>
    <xf numFmtId="0" fontId="1" fillId="0" borderId="6" xfId="2" applyFont="1" applyFill="1" applyBorder="1" applyAlignment="1">
      <alignment horizontal="right" vertical="top" wrapText="1"/>
    </xf>
    <xf numFmtId="0" fontId="11" fillId="0" borderId="6" xfId="2" applyFont="1" applyFill="1" applyBorder="1" applyAlignment="1">
      <alignment horizontal="right" vertical="top" wrapText="1"/>
    </xf>
    <xf numFmtId="0" fontId="11" fillId="0" borderId="0" xfId="2" applyFont="1" applyFill="1" applyBorder="1" applyAlignment="1">
      <alignment horizontal="left" vertical="top" wrapText="1"/>
    </xf>
    <xf numFmtId="0" fontId="11" fillId="0" borderId="7" xfId="2" applyFont="1" applyFill="1" applyBorder="1" applyAlignment="1">
      <alignment horizontal="left" vertical="top" wrapText="1"/>
    </xf>
    <xf numFmtId="165" fontId="11" fillId="0" borderId="0" xfId="2" applyNumberFormat="1" applyFont="1" applyFill="1" applyBorder="1" applyAlignment="1">
      <alignment horizontal="right" vertical="top" wrapText="1"/>
    </xf>
    <xf numFmtId="4" fontId="11" fillId="3" borderId="7" xfId="0" applyNumberFormat="1" applyFont="1" applyFill="1" applyBorder="1" applyAlignment="1">
      <alignment vertical="top"/>
    </xf>
    <xf numFmtId="0" fontId="11" fillId="0" borderId="0" xfId="2" applyFont="1" applyFill="1" applyBorder="1" applyAlignment="1">
      <alignment horizontal="center" vertical="top" wrapText="1"/>
    </xf>
    <xf numFmtId="4" fontId="11" fillId="3" borderId="7" xfId="0" applyNumberFormat="1" applyFont="1" applyFill="1" applyBorder="1" applyAlignment="1">
      <alignment horizontal="center" vertical="top"/>
    </xf>
    <xf numFmtId="4" fontId="11" fillId="3" borderId="0" xfId="0" applyNumberFormat="1" applyFont="1" applyFill="1" applyBorder="1" applyAlignment="1">
      <alignment horizontal="center" vertical="top"/>
    </xf>
    <xf numFmtId="0" fontId="11" fillId="0" borderId="7" xfId="2" applyFont="1" applyFill="1" applyBorder="1" applyAlignment="1">
      <alignment horizontal="center" vertical="top" wrapText="1"/>
    </xf>
    <xf numFmtId="4" fontId="11" fillId="3" borderId="7" xfId="0" applyNumberFormat="1" applyFont="1" applyFill="1" applyBorder="1" applyAlignment="1">
      <alignment horizontal="center" vertical="top" wrapText="1"/>
    </xf>
    <xf numFmtId="0" fontId="11" fillId="0" borderId="38" xfId="2" applyFont="1" applyFill="1" applyBorder="1" applyAlignment="1">
      <alignment horizontal="right" vertical="top" wrapText="1"/>
    </xf>
    <xf numFmtId="0" fontId="11" fillId="0" borderId="30" xfId="2" applyFont="1" applyFill="1" applyBorder="1" applyAlignment="1">
      <alignment horizontal="left" vertical="top" wrapText="1"/>
    </xf>
    <xf numFmtId="0" fontId="11" fillId="0" borderId="40" xfId="2" applyFont="1" applyFill="1" applyBorder="1" applyAlignment="1">
      <alignment horizontal="left" vertical="top" wrapText="1"/>
    </xf>
    <xf numFmtId="165" fontId="11" fillId="0" borderId="30" xfId="2" applyNumberFormat="1" applyFont="1" applyFill="1" applyBorder="1" applyAlignment="1">
      <alignment horizontal="right" vertical="top" wrapText="1"/>
    </xf>
    <xf numFmtId="4" fontId="11" fillId="3" borderId="40" xfId="0" applyNumberFormat="1" applyFont="1" applyFill="1" applyBorder="1" applyAlignment="1">
      <alignment vertical="top"/>
    </xf>
    <xf numFmtId="0" fontId="11" fillId="0" borderId="30" xfId="2" applyFont="1" applyFill="1" applyBorder="1" applyAlignment="1">
      <alignment horizontal="center" vertical="top" wrapText="1"/>
    </xf>
    <xf numFmtId="0" fontId="11" fillId="0" borderId="40" xfId="2" applyFont="1" applyFill="1" applyBorder="1" applyAlignment="1">
      <alignment horizontal="center" vertical="top" wrapText="1"/>
    </xf>
    <xf numFmtId="4" fontId="11" fillId="0" borderId="30" xfId="2" applyNumberFormat="1" applyFont="1" applyFill="1" applyBorder="1" applyAlignment="1">
      <alignment horizontal="center"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40" xfId="0" applyNumberFormat="1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right" vertical="top"/>
    </xf>
    <xf numFmtId="0" fontId="11" fillId="3" borderId="12" xfId="0" applyFont="1" applyFill="1" applyBorder="1" applyAlignment="1">
      <alignment vertical="top" wrapText="1"/>
    </xf>
    <xf numFmtId="0" fontId="11" fillId="3" borderId="15" xfId="0" applyFont="1" applyFill="1" applyBorder="1" applyAlignment="1">
      <alignment vertical="top"/>
    </xf>
    <xf numFmtId="4" fontId="11" fillId="3" borderId="13" xfId="0" applyNumberFormat="1" applyFont="1" applyFill="1" applyBorder="1" applyAlignment="1">
      <alignment vertical="top"/>
    </xf>
    <xf numFmtId="4" fontId="11" fillId="3" borderId="15" xfId="0" applyNumberFormat="1" applyFont="1" applyFill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4" fontId="11" fillId="3" borderId="15" xfId="0" applyNumberFormat="1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wrapText="1"/>
    </xf>
    <xf numFmtId="0" fontId="1" fillId="5" borderId="6" xfId="0" applyFont="1" applyFill="1" applyBorder="1" applyAlignment="1">
      <alignment vertical="top"/>
    </xf>
    <xf numFmtId="0" fontId="1" fillId="5" borderId="0" xfId="0" applyFont="1" applyFill="1" applyBorder="1" applyAlignment="1">
      <alignment wrapText="1"/>
    </xf>
    <xf numFmtId="4" fontId="1" fillId="3" borderId="0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vertical="top"/>
    </xf>
    <xf numFmtId="0" fontId="22" fillId="0" borderId="5" xfId="0" applyFont="1" applyBorder="1" applyAlignment="1">
      <alignment wrapText="1"/>
    </xf>
    <xf numFmtId="0" fontId="11" fillId="0" borderId="20" xfId="0" applyFont="1" applyBorder="1" applyAlignment="1">
      <alignment horizontal="right" vertical="top"/>
    </xf>
    <xf numFmtId="0" fontId="11" fillId="0" borderId="12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4" fontId="11" fillId="0" borderId="13" xfId="0" applyNumberFormat="1" applyFont="1" applyBorder="1" applyAlignment="1">
      <alignment vertical="top"/>
    </xf>
    <xf numFmtId="4" fontId="11" fillId="0" borderId="15" xfId="0" applyNumberFormat="1" applyFont="1" applyBorder="1" applyAlignment="1">
      <alignment vertical="top"/>
    </xf>
    <xf numFmtId="4" fontId="11" fillId="0" borderId="15" xfId="0" applyNumberFormat="1" applyFont="1" applyBorder="1" applyAlignment="1">
      <alignment horizontal="center" vertical="top"/>
    </xf>
    <xf numFmtId="4" fontId="11" fillId="0" borderId="13" xfId="0" applyNumberFormat="1" applyFont="1" applyBorder="1" applyAlignment="1">
      <alignment horizontal="center" vertical="top"/>
    </xf>
    <xf numFmtId="4" fontId="11" fillId="0" borderId="13" xfId="0" applyNumberFormat="1" applyFont="1" applyBorder="1" applyAlignment="1">
      <alignment horizontal="center" vertical="top" wrapText="1"/>
    </xf>
  </cellXfs>
  <cellStyles count="4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45"/>
  <sheetViews>
    <sheetView tabSelected="1" topLeftCell="B17" zoomScale="90" zoomScaleNormal="90" workbookViewId="0">
      <selection activeCell="B30" sqref="B4:L30"/>
    </sheetView>
  </sheetViews>
  <sheetFormatPr defaultRowHeight="12.75" x14ac:dyDescent="0.2"/>
  <cols>
    <col min="1" max="1" width="18.85546875" style="6" bestFit="1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95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224"/>
      <c r="B1" s="143"/>
      <c r="C1" s="32"/>
      <c r="D1" s="32"/>
      <c r="E1" s="32"/>
      <c r="F1" s="32"/>
      <c r="G1" s="144"/>
      <c r="H1" s="34"/>
      <c r="I1" s="94"/>
      <c r="J1" s="34"/>
      <c r="K1" s="34"/>
      <c r="L1" s="145"/>
    </row>
    <row r="2" spans="1:15" ht="0.75" customHeight="1" thickBot="1" x14ac:dyDescent="0.25">
      <c r="A2" s="225"/>
      <c r="B2" s="146"/>
      <c r="L2" s="147"/>
    </row>
    <row r="3" spans="1:15" ht="27.75" customHeight="1" thickBot="1" x14ac:dyDescent="0.25">
      <c r="A3" s="225"/>
      <c r="B3" s="304" t="s">
        <v>112</v>
      </c>
      <c r="C3" s="305"/>
      <c r="D3" s="305"/>
      <c r="E3" s="305"/>
      <c r="F3" s="305"/>
      <c r="G3" s="305"/>
      <c r="H3" s="305"/>
      <c r="I3" s="305"/>
      <c r="J3" s="305"/>
      <c r="K3" s="306"/>
      <c r="L3" s="307"/>
    </row>
    <row r="4" spans="1:15" ht="27.75" customHeight="1" thickBot="1" x14ac:dyDescent="0.4">
      <c r="A4" s="225"/>
      <c r="B4" s="331" t="s">
        <v>62</v>
      </c>
      <c r="C4" s="306"/>
      <c r="D4" s="306"/>
      <c r="E4" s="306"/>
      <c r="F4" s="306"/>
      <c r="G4" s="306"/>
      <c r="H4" s="306"/>
      <c r="I4" s="306"/>
      <c r="J4" s="306"/>
      <c r="K4" s="306"/>
      <c r="L4" s="307"/>
    </row>
    <row r="5" spans="1:15" ht="48.75" thickBot="1" x14ac:dyDescent="0.25">
      <c r="A5" s="225" t="s">
        <v>113</v>
      </c>
      <c r="B5" s="332" t="s">
        <v>9</v>
      </c>
      <c r="C5" s="10" t="s">
        <v>3</v>
      </c>
      <c r="D5" s="12" t="s">
        <v>15</v>
      </c>
      <c r="E5" s="11" t="s">
        <v>11</v>
      </c>
      <c r="F5" s="12" t="s">
        <v>43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67" t="s">
        <v>39</v>
      </c>
    </row>
    <row r="6" spans="1:15" s="3" customFormat="1" ht="26.25" thickBot="1" x14ac:dyDescent="0.25">
      <c r="A6" s="226">
        <v>3223</v>
      </c>
      <c r="B6" s="259" t="s">
        <v>82</v>
      </c>
      <c r="C6" s="84" t="s">
        <v>89</v>
      </c>
      <c r="D6" s="218">
        <v>900000</v>
      </c>
      <c r="E6" s="55">
        <v>4000</v>
      </c>
      <c r="F6" s="67">
        <f t="shared" ref="F6" si="0">E6*1.25</f>
        <v>5000</v>
      </c>
      <c r="G6" s="158" t="s">
        <v>90</v>
      </c>
      <c r="H6" s="216"/>
      <c r="I6" s="217"/>
      <c r="J6" s="216" t="s">
        <v>20</v>
      </c>
      <c r="K6" s="217"/>
      <c r="L6" s="172"/>
      <c r="M6" s="44"/>
      <c r="N6" s="14"/>
    </row>
    <row r="7" spans="1:15" ht="25.5" x14ac:dyDescent="0.2">
      <c r="A7" s="225">
        <v>3213</v>
      </c>
      <c r="B7" s="333" t="s">
        <v>92</v>
      </c>
      <c r="C7" s="56" t="s">
        <v>114</v>
      </c>
      <c r="D7" s="200" t="s">
        <v>115</v>
      </c>
      <c r="E7" s="50">
        <v>5500</v>
      </c>
      <c r="F7" s="64">
        <v>7960</v>
      </c>
      <c r="G7" s="158" t="s">
        <v>49</v>
      </c>
      <c r="H7" s="207"/>
      <c r="I7" s="51"/>
      <c r="J7" s="68"/>
      <c r="K7" s="51"/>
      <c r="L7" s="170"/>
    </row>
    <row r="8" spans="1:15" s="9" customFormat="1" ht="13.5" thickBot="1" x14ac:dyDescent="0.25">
      <c r="A8" s="225">
        <v>3221</v>
      </c>
      <c r="B8" s="334" t="s">
        <v>93</v>
      </c>
      <c r="C8" s="57" t="s">
        <v>94</v>
      </c>
      <c r="D8" s="196" t="s">
        <v>24</v>
      </c>
      <c r="E8" s="52">
        <v>7000</v>
      </c>
      <c r="F8" s="65">
        <f>E8*1.25</f>
        <v>8750</v>
      </c>
      <c r="G8" s="158" t="s">
        <v>49</v>
      </c>
      <c r="H8" s="164"/>
      <c r="I8" s="51"/>
      <c r="J8" s="68"/>
      <c r="K8" s="51"/>
      <c r="L8" s="170"/>
      <c r="M8" s="43"/>
    </row>
    <row r="9" spans="1:15" ht="26.25" thickBot="1" x14ac:dyDescent="0.25">
      <c r="A9" s="225">
        <v>3237</v>
      </c>
      <c r="B9" s="334" t="s">
        <v>95</v>
      </c>
      <c r="C9" s="57" t="s">
        <v>36</v>
      </c>
      <c r="D9" s="201" t="s">
        <v>168</v>
      </c>
      <c r="E9" s="197">
        <v>20000</v>
      </c>
      <c r="F9" s="64">
        <f t="shared" ref="F9" si="1">E9*1.25</f>
        <v>25000</v>
      </c>
      <c r="G9" s="158" t="s">
        <v>48</v>
      </c>
      <c r="H9" s="164"/>
      <c r="I9" s="51"/>
      <c r="J9" s="68"/>
      <c r="K9" s="51"/>
      <c r="L9" s="170"/>
      <c r="M9" s="45"/>
      <c r="N9" s="15"/>
    </row>
    <row r="10" spans="1:15" s="9" customFormat="1" ht="30.75" customHeight="1" thickBot="1" x14ac:dyDescent="0.25">
      <c r="A10" s="225">
        <v>3231</v>
      </c>
      <c r="B10" s="335" t="s">
        <v>82</v>
      </c>
      <c r="C10" s="60" t="s">
        <v>83</v>
      </c>
      <c r="D10" s="152" t="s">
        <v>84</v>
      </c>
      <c r="E10" s="52">
        <v>6902</v>
      </c>
      <c r="F10" s="65">
        <v>6902</v>
      </c>
      <c r="G10" s="204" t="s">
        <v>85</v>
      </c>
      <c r="H10" s="148"/>
      <c r="I10" s="53"/>
      <c r="J10" s="70" t="s">
        <v>81</v>
      </c>
      <c r="K10" s="53"/>
      <c r="L10" s="172"/>
      <c r="M10" s="223"/>
    </row>
    <row r="11" spans="1:15" s="42" customFormat="1" ht="26.25" thickBot="1" x14ac:dyDescent="0.25">
      <c r="A11" s="227">
        <v>3231</v>
      </c>
      <c r="B11" s="259" t="s">
        <v>96</v>
      </c>
      <c r="C11" s="58" t="s">
        <v>119</v>
      </c>
      <c r="D11" s="203" t="s">
        <v>21</v>
      </c>
      <c r="E11" s="55">
        <v>10800</v>
      </c>
      <c r="F11" s="67">
        <f t="shared" ref="F11" si="2">E11*1.25</f>
        <v>13500</v>
      </c>
      <c r="G11" s="204" t="s">
        <v>85</v>
      </c>
      <c r="H11" s="70"/>
      <c r="I11" s="53"/>
      <c r="J11" s="70"/>
      <c r="K11" s="53"/>
      <c r="L11" s="172"/>
      <c r="M11" s="43"/>
      <c r="N11" s="41"/>
    </row>
    <row r="12" spans="1:15" s="42" customFormat="1" ht="26.25" thickBot="1" x14ac:dyDescent="0.25">
      <c r="A12" s="227">
        <v>3231</v>
      </c>
      <c r="B12" s="259" t="s">
        <v>97</v>
      </c>
      <c r="C12" s="58" t="s">
        <v>120</v>
      </c>
      <c r="D12" s="203" t="s">
        <v>21</v>
      </c>
      <c r="E12" s="55">
        <v>10000</v>
      </c>
      <c r="F12" s="67">
        <f t="shared" ref="F12:F14" si="3">E12*1.25</f>
        <v>12500</v>
      </c>
      <c r="G12" s="204" t="s">
        <v>85</v>
      </c>
      <c r="H12" s="70"/>
      <c r="I12" s="53"/>
      <c r="J12" s="70"/>
      <c r="K12" s="53"/>
      <c r="L12" s="172"/>
      <c r="M12" s="43"/>
      <c r="N12" s="41"/>
    </row>
    <row r="13" spans="1:15" x14ac:dyDescent="0.2">
      <c r="A13" s="225">
        <v>3232</v>
      </c>
      <c r="B13" s="335" t="s">
        <v>98</v>
      </c>
      <c r="C13" s="59" t="s">
        <v>116</v>
      </c>
      <c r="D13" s="137" t="s">
        <v>117</v>
      </c>
      <c r="E13" s="52">
        <v>8000</v>
      </c>
      <c r="F13" s="162">
        <f t="shared" si="3"/>
        <v>10000</v>
      </c>
      <c r="G13" s="204" t="s">
        <v>49</v>
      </c>
      <c r="H13" s="148"/>
      <c r="I13" s="53"/>
      <c r="J13" s="70"/>
      <c r="K13" s="53"/>
      <c r="L13" s="172"/>
    </row>
    <row r="14" spans="1:15" ht="25.5" x14ac:dyDescent="0.2">
      <c r="A14" s="225">
        <v>3232</v>
      </c>
      <c r="B14" s="335" t="s">
        <v>99</v>
      </c>
      <c r="C14" s="60" t="s">
        <v>54</v>
      </c>
      <c r="D14" s="137" t="s">
        <v>55</v>
      </c>
      <c r="E14" s="52">
        <v>4100</v>
      </c>
      <c r="F14" s="162">
        <f t="shared" si="3"/>
        <v>5125</v>
      </c>
      <c r="G14" s="158" t="s">
        <v>48</v>
      </c>
      <c r="H14" s="164"/>
      <c r="I14" s="51"/>
      <c r="J14" s="68"/>
      <c r="K14" s="51"/>
      <c r="L14" s="170"/>
    </row>
    <row r="15" spans="1:15" s="16" customFormat="1" ht="26.25" thickBot="1" x14ac:dyDescent="0.25">
      <c r="A15" s="225">
        <v>3235</v>
      </c>
      <c r="B15" s="336" t="s">
        <v>100</v>
      </c>
      <c r="C15" s="63" t="s">
        <v>68</v>
      </c>
      <c r="D15" s="153" t="s">
        <v>69</v>
      </c>
      <c r="E15" s="155">
        <v>2000</v>
      </c>
      <c r="F15" s="67">
        <f t="shared" ref="F15:F20" si="4">E15*1.25</f>
        <v>2500</v>
      </c>
      <c r="G15" s="205" t="s">
        <v>49</v>
      </c>
      <c r="H15" s="69"/>
      <c r="I15" s="209"/>
      <c r="J15" s="69"/>
      <c r="K15" s="54"/>
      <c r="L15" s="210"/>
      <c r="M15" s="43"/>
      <c r="O15" s="20"/>
    </row>
    <row r="16" spans="1:15" s="3" customFormat="1" ht="30.75" customHeight="1" thickBot="1" x14ac:dyDescent="0.25">
      <c r="A16" s="226">
        <v>3235</v>
      </c>
      <c r="B16" s="336" t="s">
        <v>101</v>
      </c>
      <c r="C16" s="63" t="s">
        <v>75</v>
      </c>
      <c r="D16" s="153" t="s">
        <v>44</v>
      </c>
      <c r="E16" s="155">
        <v>4700</v>
      </c>
      <c r="F16" s="67">
        <f t="shared" si="4"/>
        <v>5875</v>
      </c>
      <c r="G16" s="205" t="s">
        <v>49</v>
      </c>
      <c r="H16" s="69"/>
      <c r="I16" s="54"/>
      <c r="J16" s="69"/>
      <c r="K16" s="54"/>
      <c r="L16" s="210"/>
      <c r="M16" s="44"/>
      <c r="N16" s="14"/>
    </row>
    <row r="17" spans="1:14" ht="26.25" thickBot="1" x14ac:dyDescent="0.25">
      <c r="A17" s="225">
        <v>3238</v>
      </c>
      <c r="B17" s="334" t="s">
        <v>103</v>
      </c>
      <c r="C17" s="60" t="s">
        <v>65</v>
      </c>
      <c r="D17" s="201" t="s">
        <v>61</v>
      </c>
      <c r="E17" s="197">
        <v>4100</v>
      </c>
      <c r="F17" s="64">
        <f t="shared" si="4"/>
        <v>5125</v>
      </c>
      <c r="G17" s="158" t="s">
        <v>48</v>
      </c>
      <c r="H17" s="164"/>
      <c r="I17" s="51"/>
      <c r="J17" s="68"/>
      <c r="K17" s="51"/>
      <c r="L17" s="170"/>
      <c r="M17" s="45"/>
      <c r="N17" s="15"/>
    </row>
    <row r="18" spans="1:14" s="3" customFormat="1" ht="13.5" thickBot="1" x14ac:dyDescent="0.25">
      <c r="A18" s="226">
        <v>3238</v>
      </c>
      <c r="B18" s="335" t="s">
        <v>104</v>
      </c>
      <c r="C18" s="60" t="s">
        <v>71</v>
      </c>
      <c r="D18" s="137" t="s">
        <v>61</v>
      </c>
      <c r="E18" s="52">
        <v>4100</v>
      </c>
      <c r="F18" s="162">
        <f t="shared" si="4"/>
        <v>5125</v>
      </c>
      <c r="G18" s="204" t="s">
        <v>48</v>
      </c>
      <c r="H18" s="148"/>
      <c r="I18" s="53"/>
      <c r="J18" s="70"/>
      <c r="K18" s="53"/>
      <c r="L18" s="172"/>
      <c r="M18" s="44"/>
      <c r="N18" s="14"/>
    </row>
    <row r="19" spans="1:14" s="16" customFormat="1" ht="26.25" thickBot="1" x14ac:dyDescent="0.25">
      <c r="A19" s="246">
        <v>3235</v>
      </c>
      <c r="B19" s="259" t="s">
        <v>105</v>
      </c>
      <c r="C19" s="58" t="s">
        <v>102</v>
      </c>
      <c r="D19" s="203" t="s">
        <v>111</v>
      </c>
      <c r="E19" s="248" t="s">
        <v>204</v>
      </c>
      <c r="F19" s="249" t="s">
        <v>205</v>
      </c>
      <c r="G19" s="134" t="s">
        <v>49</v>
      </c>
      <c r="H19" s="70"/>
      <c r="I19" s="53"/>
      <c r="J19" s="70"/>
      <c r="K19" s="53"/>
      <c r="L19" s="250" t="s">
        <v>180</v>
      </c>
    </row>
    <row r="20" spans="1:14" s="3" customFormat="1" ht="29.25" customHeight="1" thickBot="1" x14ac:dyDescent="0.25">
      <c r="A20" s="240">
        <v>3235</v>
      </c>
      <c r="B20" s="259" t="s">
        <v>106</v>
      </c>
      <c r="C20" s="58" t="s">
        <v>74</v>
      </c>
      <c r="D20" s="251" t="s">
        <v>78</v>
      </c>
      <c r="E20" s="55">
        <v>5400</v>
      </c>
      <c r="F20" s="67">
        <f t="shared" si="4"/>
        <v>6750</v>
      </c>
      <c r="G20" s="53" t="s">
        <v>48</v>
      </c>
      <c r="H20" s="70"/>
      <c r="I20" s="53"/>
      <c r="J20" s="70"/>
      <c r="K20" s="134"/>
      <c r="L20" s="250"/>
      <c r="M20" s="46"/>
      <c r="N20" s="14"/>
    </row>
    <row r="21" spans="1:14" s="2" customFormat="1" ht="26.25" thickBot="1" x14ac:dyDescent="0.25">
      <c r="A21" s="228">
        <v>3292</v>
      </c>
      <c r="B21" s="337" t="s">
        <v>107</v>
      </c>
      <c r="C21" s="140" t="s">
        <v>42</v>
      </c>
      <c r="D21" s="202" t="s">
        <v>26</v>
      </c>
      <c r="E21" s="252">
        <v>3400</v>
      </c>
      <c r="F21" s="253">
        <f>E21</f>
        <v>3400</v>
      </c>
      <c r="G21" s="206" t="s">
        <v>48</v>
      </c>
      <c r="H21" s="142"/>
      <c r="I21" s="141"/>
      <c r="J21" s="142"/>
      <c r="K21" s="141"/>
      <c r="L21" s="254"/>
      <c r="M21" s="44"/>
      <c r="N21" s="13"/>
    </row>
    <row r="22" spans="1:14" s="3" customFormat="1" ht="13.5" thickBot="1" x14ac:dyDescent="0.25">
      <c r="A22" s="226">
        <v>3292</v>
      </c>
      <c r="B22" s="99" t="s">
        <v>108</v>
      </c>
      <c r="C22" s="62" t="s">
        <v>16</v>
      </c>
      <c r="D22" s="151" t="s">
        <v>170</v>
      </c>
      <c r="E22" s="55">
        <v>8500</v>
      </c>
      <c r="F22" s="66">
        <f>E22</f>
        <v>8500</v>
      </c>
      <c r="G22" s="133" t="s">
        <v>48</v>
      </c>
      <c r="H22" s="68"/>
      <c r="I22" s="51"/>
      <c r="J22" s="68"/>
      <c r="K22" s="51"/>
      <c r="L22" s="255"/>
      <c r="M22" s="44"/>
      <c r="N22" s="14"/>
    </row>
    <row r="23" spans="1:14" s="6" customFormat="1" ht="13.5" thickBot="1" x14ac:dyDescent="0.25">
      <c r="A23" s="226">
        <v>3292</v>
      </c>
      <c r="B23" s="99" t="s">
        <v>109</v>
      </c>
      <c r="C23" s="62" t="s">
        <v>45</v>
      </c>
      <c r="D23" s="151" t="s">
        <v>46</v>
      </c>
      <c r="E23" s="55">
        <v>5400</v>
      </c>
      <c r="F23" s="66">
        <f>E23</f>
        <v>5400</v>
      </c>
      <c r="G23" s="133" t="s">
        <v>48</v>
      </c>
      <c r="H23" s="68"/>
      <c r="I23" s="51"/>
      <c r="J23" s="68"/>
      <c r="K23" s="51"/>
      <c r="L23" s="255"/>
    </row>
    <row r="24" spans="1:14" ht="13.5" thickBot="1" x14ac:dyDescent="0.25">
      <c r="A24" s="226">
        <v>4221</v>
      </c>
      <c r="B24" s="338" t="s">
        <v>110</v>
      </c>
      <c r="C24" s="339" t="s">
        <v>80</v>
      </c>
      <c r="D24" s="256" t="s">
        <v>87</v>
      </c>
      <c r="E24" s="340">
        <v>10000</v>
      </c>
      <c r="F24" s="212">
        <f>E24*1.25</f>
        <v>12500</v>
      </c>
      <c r="G24" s="341" t="s">
        <v>49</v>
      </c>
      <c r="H24" s="211"/>
      <c r="I24" s="341"/>
      <c r="J24" s="211"/>
      <c r="K24" s="342"/>
      <c r="L24" s="257"/>
      <c r="N24" s="15"/>
    </row>
    <row r="25" spans="1:14" x14ac:dyDescent="0.2">
      <c r="A25" s="226">
        <v>4222</v>
      </c>
      <c r="B25" s="343" t="s">
        <v>173</v>
      </c>
      <c r="C25" s="344" t="s">
        <v>118</v>
      </c>
      <c r="D25" s="199" t="s">
        <v>88</v>
      </c>
      <c r="E25" s="340">
        <v>4500</v>
      </c>
      <c r="F25" s="212">
        <f>E25*1.25</f>
        <v>5625</v>
      </c>
      <c r="G25" s="326" t="s">
        <v>49</v>
      </c>
      <c r="H25" s="208"/>
      <c r="I25" s="325"/>
      <c r="J25" s="208"/>
      <c r="K25" s="325"/>
      <c r="L25" s="258"/>
      <c r="M25" s="47"/>
    </row>
    <row r="26" spans="1:14" ht="26.25" thickBot="1" x14ac:dyDescent="0.25">
      <c r="A26" s="229">
        <v>3237</v>
      </c>
      <c r="B26" s="345" t="s">
        <v>167</v>
      </c>
      <c r="C26" s="322" t="s">
        <v>50</v>
      </c>
      <c r="D26" s="328" t="s">
        <v>175</v>
      </c>
      <c r="E26" s="323">
        <v>10600</v>
      </c>
      <c r="F26" s="329">
        <f t="shared" ref="F26" si="5">E26*1.25</f>
        <v>13250</v>
      </c>
      <c r="G26" s="324" t="s">
        <v>48</v>
      </c>
      <c r="H26" s="208"/>
      <c r="I26" s="325"/>
      <c r="J26" s="208"/>
      <c r="K26" s="325"/>
      <c r="L26" s="258"/>
      <c r="M26" s="47"/>
    </row>
    <row r="27" spans="1:14" ht="39" thickBot="1" x14ac:dyDescent="0.25">
      <c r="A27" s="229"/>
      <c r="B27" s="345" t="s">
        <v>174</v>
      </c>
      <c r="C27" s="322" t="s">
        <v>179</v>
      </c>
      <c r="D27" s="328" t="s">
        <v>181</v>
      </c>
      <c r="E27" s="323" t="s">
        <v>176</v>
      </c>
      <c r="F27" s="329" t="s">
        <v>177</v>
      </c>
      <c r="G27" s="324" t="s">
        <v>48</v>
      </c>
      <c r="H27" s="330"/>
      <c r="I27" s="327"/>
      <c r="J27" s="330"/>
      <c r="K27" s="324"/>
      <c r="L27" s="330" t="s">
        <v>178</v>
      </c>
      <c r="M27" s="47"/>
    </row>
    <row r="28" spans="1:14" ht="39" thickBot="1" x14ac:dyDescent="0.25">
      <c r="A28" s="229"/>
      <c r="B28" s="346" t="s">
        <v>215</v>
      </c>
      <c r="C28" s="347" t="s">
        <v>217</v>
      </c>
      <c r="D28" s="348" t="s">
        <v>181</v>
      </c>
      <c r="E28" s="349">
        <v>20000</v>
      </c>
      <c r="F28" s="350">
        <v>25000</v>
      </c>
      <c r="G28" s="351" t="s">
        <v>48</v>
      </c>
      <c r="H28" s="352"/>
      <c r="I28" s="353"/>
      <c r="J28" s="352"/>
      <c r="K28" s="353"/>
      <c r="L28" s="354" t="s">
        <v>178</v>
      </c>
      <c r="M28" s="47"/>
    </row>
    <row r="29" spans="1:14" ht="26.25" thickBot="1" x14ac:dyDescent="0.25">
      <c r="A29" s="229"/>
      <c r="B29" s="346" t="s">
        <v>216</v>
      </c>
      <c r="C29" s="347" t="s">
        <v>218</v>
      </c>
      <c r="D29" s="348" t="s">
        <v>219</v>
      </c>
      <c r="E29" s="349">
        <v>144000</v>
      </c>
      <c r="F29" s="350">
        <v>180000</v>
      </c>
      <c r="G29" s="364" t="s">
        <v>90</v>
      </c>
      <c r="H29" s="352"/>
      <c r="I29" s="353"/>
      <c r="J29" s="352"/>
      <c r="K29" s="353"/>
      <c r="L29" s="355" t="s">
        <v>220</v>
      </c>
      <c r="M29" s="47"/>
    </row>
    <row r="30" spans="1:14" s="245" customFormat="1" ht="26.25" thickBot="1" x14ac:dyDescent="0.25">
      <c r="A30" s="242">
        <v>3237</v>
      </c>
      <c r="B30" s="356" t="s">
        <v>214</v>
      </c>
      <c r="C30" s="357" t="s">
        <v>221</v>
      </c>
      <c r="D30" s="358" t="s">
        <v>222</v>
      </c>
      <c r="E30" s="359">
        <v>3100</v>
      </c>
      <c r="F30" s="360">
        <v>3875</v>
      </c>
      <c r="G30" s="361" t="s">
        <v>48</v>
      </c>
      <c r="H30" s="362"/>
      <c r="I30" s="363"/>
      <c r="J30" s="362"/>
      <c r="K30" s="361"/>
      <c r="L30" s="365" t="s">
        <v>220</v>
      </c>
      <c r="M30" s="243"/>
      <c r="N30" s="244"/>
    </row>
    <row r="32" spans="1:14" x14ac:dyDescent="0.2">
      <c r="B32" s="19"/>
      <c r="C32" s="4"/>
      <c r="D32" s="4"/>
      <c r="E32" s="4"/>
      <c r="F32" s="4"/>
      <c r="G32" s="39"/>
      <c r="H32" s="8"/>
      <c r="I32" s="8"/>
      <c r="J32" s="7"/>
      <c r="K32" s="7"/>
      <c r="L32" s="96"/>
    </row>
    <row r="33" spans="1:12" x14ac:dyDescent="0.2">
      <c r="C33" s="16"/>
      <c r="D33" s="16"/>
      <c r="E33" s="1"/>
      <c r="G33" s="22"/>
    </row>
    <row r="34" spans="1:12" x14ac:dyDescent="0.2">
      <c r="C34" s="43"/>
    </row>
    <row r="35" spans="1:12" s="16" customFormat="1" x14ac:dyDescent="0.2">
      <c r="A35" s="6"/>
      <c r="B35" s="219"/>
      <c r="G35" s="220"/>
      <c r="H35" s="221"/>
      <c r="I35" s="221"/>
      <c r="J35" s="221"/>
      <c r="K35" s="221"/>
      <c r="L35" s="220"/>
    </row>
    <row r="36" spans="1:12" s="16" customFormat="1" x14ac:dyDescent="0.2">
      <c r="A36" s="6"/>
      <c r="B36" s="219"/>
      <c r="G36" s="222"/>
      <c r="H36" s="221"/>
      <c r="I36" s="221"/>
      <c r="J36" s="221"/>
      <c r="K36" s="221"/>
      <c r="L36" s="220"/>
    </row>
    <row r="37" spans="1:12" s="16" customFormat="1" x14ac:dyDescent="0.2">
      <c r="A37" s="6"/>
      <c r="B37" s="219"/>
      <c r="C37" s="20"/>
      <c r="D37" s="20"/>
      <c r="G37" s="220"/>
      <c r="H37" s="221"/>
      <c r="I37" s="221"/>
      <c r="J37" s="221"/>
      <c r="K37" s="221"/>
      <c r="L37" s="220"/>
    </row>
    <row r="38" spans="1:12" s="16" customFormat="1" x14ac:dyDescent="0.2">
      <c r="A38" s="6"/>
      <c r="B38" s="219"/>
      <c r="F38" s="20"/>
      <c r="G38" s="220"/>
      <c r="H38" s="221"/>
      <c r="I38" s="221"/>
      <c r="J38" s="221"/>
      <c r="K38" s="221"/>
      <c r="L38" s="220"/>
    </row>
    <row r="39" spans="1:12" s="16" customFormat="1" x14ac:dyDescent="0.2">
      <c r="A39" s="6"/>
      <c r="B39" s="219"/>
      <c r="G39" s="220"/>
      <c r="H39" s="221"/>
      <c r="I39" s="221"/>
      <c r="J39" s="221"/>
      <c r="K39" s="221"/>
      <c r="L39" s="220"/>
    </row>
    <row r="40" spans="1:12" s="16" customFormat="1" x14ac:dyDescent="0.2">
      <c r="A40" s="6"/>
      <c r="B40" s="219"/>
      <c r="G40" s="220"/>
      <c r="H40" s="221"/>
      <c r="I40" s="221"/>
      <c r="J40" s="221"/>
      <c r="K40" s="221"/>
      <c r="L40" s="220"/>
    </row>
    <row r="41" spans="1:12" s="16" customFormat="1" x14ac:dyDescent="0.2">
      <c r="A41" s="6"/>
      <c r="B41" s="219"/>
      <c r="F41" s="20"/>
      <c r="G41" s="220"/>
      <c r="H41" s="221"/>
      <c r="I41" s="221"/>
      <c r="J41" s="221"/>
      <c r="K41" s="221"/>
      <c r="L41" s="220"/>
    </row>
    <row r="42" spans="1:12" s="16" customFormat="1" x14ac:dyDescent="0.2">
      <c r="A42" s="6"/>
      <c r="B42" s="219"/>
      <c r="G42" s="220"/>
      <c r="H42" s="221"/>
      <c r="I42" s="221"/>
      <c r="J42" s="221"/>
      <c r="K42" s="221"/>
      <c r="L42" s="220"/>
    </row>
    <row r="43" spans="1:12" s="16" customFormat="1" x14ac:dyDescent="0.2">
      <c r="A43" s="6"/>
      <c r="B43" s="219"/>
      <c r="G43" s="220"/>
      <c r="H43" s="221"/>
      <c r="I43" s="221"/>
      <c r="J43" s="221"/>
      <c r="K43" s="221"/>
      <c r="L43" s="220"/>
    </row>
    <row r="44" spans="1:12" s="16" customFormat="1" x14ac:dyDescent="0.2">
      <c r="A44" s="6"/>
      <c r="B44" s="219"/>
      <c r="G44" s="220"/>
      <c r="H44" s="221"/>
      <c r="I44" s="221"/>
      <c r="J44" s="221"/>
      <c r="K44" s="221"/>
      <c r="L44" s="220"/>
    </row>
    <row r="45" spans="1:12" s="16" customFormat="1" x14ac:dyDescent="0.2">
      <c r="A45" s="6"/>
      <c r="B45" s="219"/>
      <c r="G45" s="220"/>
      <c r="H45" s="221"/>
      <c r="I45" s="221"/>
      <c r="J45" s="221"/>
      <c r="K45" s="221"/>
      <c r="L45" s="220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50"/>
  <sheetViews>
    <sheetView topLeftCell="A26" workbookViewId="0">
      <selection activeCell="A38" sqref="A4:K38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94"/>
    </row>
    <row r="2" spans="1:11" ht="27.75" customHeight="1" x14ac:dyDescent="0.2">
      <c r="A2" s="304" t="s">
        <v>112</v>
      </c>
      <c r="B2" s="305"/>
      <c r="C2" s="305"/>
      <c r="D2" s="305"/>
      <c r="E2" s="305"/>
      <c r="F2" s="305"/>
      <c r="G2" s="305"/>
      <c r="H2" s="305"/>
      <c r="I2" s="305"/>
      <c r="J2" s="305"/>
      <c r="K2" s="308"/>
    </row>
    <row r="3" spans="1:11" ht="27.75" customHeight="1" thickBot="1" x14ac:dyDescent="0.25">
      <c r="A3" s="309" t="s">
        <v>63</v>
      </c>
      <c r="B3" s="310"/>
      <c r="C3" s="310"/>
      <c r="D3" s="310"/>
      <c r="E3" s="310"/>
      <c r="F3" s="310"/>
      <c r="G3" s="310"/>
      <c r="H3" s="310"/>
      <c r="I3" s="310"/>
      <c r="J3" s="310"/>
      <c r="K3" s="311"/>
    </row>
    <row r="4" spans="1:11" ht="48" x14ac:dyDescent="0.2">
      <c r="A4" s="72" t="s">
        <v>10</v>
      </c>
      <c r="B4" s="11" t="s">
        <v>3</v>
      </c>
      <c r="C4" s="12" t="s">
        <v>15</v>
      </c>
      <c r="D4" s="11" t="s">
        <v>11</v>
      </c>
      <c r="E4" s="12" t="s">
        <v>43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67" t="s">
        <v>39</v>
      </c>
    </row>
    <row r="5" spans="1:11" s="3" customFormat="1" x14ac:dyDescent="0.2">
      <c r="A5" s="97"/>
      <c r="B5" s="76" t="s">
        <v>57</v>
      </c>
      <c r="C5" s="78"/>
      <c r="D5" s="213"/>
      <c r="E5" s="214"/>
      <c r="F5" s="215"/>
      <c r="G5" s="78"/>
      <c r="H5" s="79"/>
      <c r="I5" s="78"/>
      <c r="J5" s="79"/>
      <c r="K5" s="168"/>
    </row>
    <row r="6" spans="1:11" s="3" customFormat="1" ht="25.5" x14ac:dyDescent="0.2">
      <c r="A6" s="116" t="s">
        <v>121</v>
      </c>
      <c r="B6" s="139" t="s">
        <v>12</v>
      </c>
      <c r="C6" s="149" t="s">
        <v>31</v>
      </c>
      <c r="D6" s="119">
        <v>130000</v>
      </c>
      <c r="E6" s="159">
        <v>162500</v>
      </c>
      <c r="F6" s="156" t="s">
        <v>33</v>
      </c>
      <c r="G6" s="120" t="s">
        <v>18</v>
      </c>
      <c r="H6" s="118" t="s">
        <v>38</v>
      </c>
      <c r="I6" s="117" t="s">
        <v>20</v>
      </c>
      <c r="J6" s="118" t="s">
        <v>34</v>
      </c>
      <c r="K6" s="194"/>
    </row>
    <row r="7" spans="1:11" s="3" customFormat="1" x14ac:dyDescent="0.2">
      <c r="A7" s="98" t="s">
        <v>122</v>
      </c>
      <c r="B7" s="77" t="s">
        <v>91</v>
      </c>
      <c r="C7" s="150" t="s">
        <v>32</v>
      </c>
      <c r="D7" s="154">
        <v>11300</v>
      </c>
      <c r="E7" s="160">
        <f t="shared" ref="E7:E25" si="0">D7*1.25</f>
        <v>14125</v>
      </c>
      <c r="F7" s="157" t="s">
        <v>48</v>
      </c>
      <c r="G7" s="163"/>
      <c r="H7" s="80"/>
      <c r="I7" s="81"/>
      <c r="J7" s="80"/>
      <c r="K7" s="169"/>
    </row>
    <row r="8" spans="1:11" s="23" customFormat="1" x14ac:dyDescent="0.2">
      <c r="A8" s="99" t="s">
        <v>123</v>
      </c>
      <c r="B8" s="91" t="s">
        <v>58</v>
      </c>
      <c r="C8" s="151" t="s">
        <v>22</v>
      </c>
      <c r="D8" s="50">
        <v>20000</v>
      </c>
      <c r="E8" s="64">
        <f t="shared" si="0"/>
        <v>25000</v>
      </c>
      <c r="F8" s="133" t="s">
        <v>48</v>
      </c>
      <c r="G8" s="68"/>
      <c r="H8" s="51"/>
      <c r="I8" s="68"/>
      <c r="J8" s="51"/>
      <c r="K8" s="170"/>
    </row>
    <row r="9" spans="1:11" s="23" customFormat="1" x14ac:dyDescent="0.2">
      <c r="A9" s="100" t="s">
        <v>124</v>
      </c>
      <c r="B9" s="77" t="s">
        <v>0</v>
      </c>
      <c r="C9" s="138" t="s">
        <v>27</v>
      </c>
      <c r="D9" s="154">
        <v>13000</v>
      </c>
      <c r="E9" s="161">
        <f t="shared" si="0"/>
        <v>16250</v>
      </c>
      <c r="F9" s="157" t="s">
        <v>48</v>
      </c>
      <c r="G9" s="163"/>
      <c r="H9" s="80"/>
      <c r="I9" s="81"/>
      <c r="J9" s="80"/>
      <c r="K9" s="171"/>
    </row>
    <row r="10" spans="1:11" s="16" customFormat="1" ht="25.5" x14ac:dyDescent="0.2">
      <c r="A10" s="259" t="s">
        <v>125</v>
      </c>
      <c r="B10" s="91" t="s">
        <v>1</v>
      </c>
      <c r="C10" s="203" t="s">
        <v>28</v>
      </c>
      <c r="D10" s="248" t="s">
        <v>206</v>
      </c>
      <c r="E10" s="260" t="s">
        <v>207</v>
      </c>
      <c r="F10" s="133" t="s">
        <v>47</v>
      </c>
      <c r="G10" s="68"/>
      <c r="H10" s="51"/>
      <c r="I10" s="68"/>
      <c r="J10" s="51"/>
      <c r="K10" s="250" t="s">
        <v>180</v>
      </c>
    </row>
    <row r="11" spans="1:11" s="16" customFormat="1" ht="25.5" customHeight="1" x14ac:dyDescent="0.2">
      <c r="A11" s="259" t="s">
        <v>199</v>
      </c>
      <c r="B11" s="91" t="s">
        <v>182</v>
      </c>
      <c r="C11" s="203" t="s">
        <v>28</v>
      </c>
      <c r="D11" s="261" t="s">
        <v>186</v>
      </c>
      <c r="E11" s="262" t="s">
        <v>187</v>
      </c>
      <c r="F11" s="133" t="s">
        <v>47</v>
      </c>
      <c r="G11" s="68"/>
      <c r="H11" s="51"/>
      <c r="I11" s="68"/>
      <c r="J11" s="51"/>
      <c r="K11" s="250" t="s">
        <v>191</v>
      </c>
    </row>
    <row r="12" spans="1:11" s="16" customFormat="1" ht="24.75" customHeight="1" x14ac:dyDescent="0.2">
      <c r="A12" s="259" t="s">
        <v>200</v>
      </c>
      <c r="B12" s="91" t="s">
        <v>183</v>
      </c>
      <c r="C12" s="203" t="s">
        <v>28</v>
      </c>
      <c r="D12" s="261" t="s">
        <v>184</v>
      </c>
      <c r="E12" s="262" t="s">
        <v>185</v>
      </c>
      <c r="F12" s="133" t="s">
        <v>47</v>
      </c>
      <c r="G12" s="68"/>
      <c r="H12" s="51"/>
      <c r="I12" s="68"/>
      <c r="J12" s="51"/>
      <c r="K12" s="250" t="s">
        <v>191</v>
      </c>
    </row>
    <row r="13" spans="1:11" s="7" customFormat="1" ht="25.5" x14ac:dyDescent="0.2">
      <c r="A13" s="263" t="s">
        <v>126</v>
      </c>
      <c r="B13" s="264" t="s">
        <v>2</v>
      </c>
      <c r="C13" s="203" t="s">
        <v>29</v>
      </c>
      <c r="D13" s="265" t="s">
        <v>208</v>
      </c>
      <c r="E13" s="249" t="s">
        <v>209</v>
      </c>
      <c r="F13" s="133" t="s">
        <v>47</v>
      </c>
      <c r="G13" s="81"/>
      <c r="H13" s="80"/>
      <c r="I13" s="81"/>
      <c r="J13" s="80"/>
      <c r="K13" s="266" t="s">
        <v>180</v>
      </c>
    </row>
    <row r="14" spans="1:11" s="7" customFormat="1" ht="38.25" x14ac:dyDescent="0.2">
      <c r="A14" s="263" t="s">
        <v>201</v>
      </c>
      <c r="B14" s="264" t="s">
        <v>188</v>
      </c>
      <c r="C14" s="203" t="s">
        <v>29</v>
      </c>
      <c r="D14" s="261" t="s">
        <v>189</v>
      </c>
      <c r="E14" s="262" t="s">
        <v>190</v>
      </c>
      <c r="F14" s="133" t="s">
        <v>47</v>
      </c>
      <c r="G14" s="81"/>
      <c r="H14" s="80"/>
      <c r="I14" s="81"/>
      <c r="J14" s="80"/>
      <c r="K14" s="250" t="s">
        <v>192</v>
      </c>
    </row>
    <row r="15" spans="1:11" s="36" customFormat="1" x14ac:dyDescent="0.2">
      <c r="A15" s="263" t="s">
        <v>127</v>
      </c>
      <c r="B15" s="264" t="s">
        <v>37</v>
      </c>
      <c r="C15" s="236" t="s">
        <v>30</v>
      </c>
      <c r="D15" s="239">
        <v>13000</v>
      </c>
      <c r="E15" s="238">
        <f t="shared" si="0"/>
        <v>16250</v>
      </c>
      <c r="F15" s="133" t="s">
        <v>47</v>
      </c>
      <c r="G15" s="81"/>
      <c r="H15" s="80"/>
      <c r="I15" s="81"/>
      <c r="J15" s="80"/>
      <c r="K15" s="267"/>
    </row>
    <row r="16" spans="1:11" s="36" customFormat="1" x14ac:dyDescent="0.2">
      <c r="A16" s="259" t="s">
        <v>128</v>
      </c>
      <c r="B16" s="91" t="s">
        <v>52</v>
      </c>
      <c r="C16" s="203" t="s">
        <v>28</v>
      </c>
      <c r="D16" s="239">
        <v>13000</v>
      </c>
      <c r="E16" s="67">
        <f t="shared" si="0"/>
        <v>16250</v>
      </c>
      <c r="F16" s="133" t="s">
        <v>47</v>
      </c>
      <c r="G16" s="68"/>
      <c r="H16" s="51"/>
      <c r="I16" s="68"/>
      <c r="J16" s="51"/>
      <c r="K16" s="255"/>
    </row>
    <row r="17" spans="1:13" x14ac:dyDescent="0.2">
      <c r="A17" s="263" t="s">
        <v>129</v>
      </c>
      <c r="B17" s="264" t="s">
        <v>64</v>
      </c>
      <c r="C17" s="236" t="s">
        <v>23</v>
      </c>
      <c r="D17" s="239">
        <v>25000</v>
      </c>
      <c r="E17" s="238">
        <f t="shared" si="0"/>
        <v>31250</v>
      </c>
      <c r="F17" s="268" t="s">
        <v>48</v>
      </c>
      <c r="G17" s="81"/>
      <c r="H17" s="80"/>
      <c r="I17" s="81"/>
      <c r="J17" s="80"/>
      <c r="K17" s="267"/>
    </row>
    <row r="18" spans="1:13" s="247" customFormat="1" ht="25.5" x14ac:dyDescent="0.2">
      <c r="A18" s="259" t="s">
        <v>130</v>
      </c>
      <c r="B18" s="58" t="s">
        <v>60</v>
      </c>
      <c r="C18" s="251" t="s">
        <v>56</v>
      </c>
      <c r="D18" s="269" t="s">
        <v>210</v>
      </c>
      <c r="E18" s="249" t="s">
        <v>211</v>
      </c>
      <c r="F18" s="133" t="s">
        <v>47</v>
      </c>
      <c r="G18" s="68"/>
      <c r="H18" s="51"/>
      <c r="I18" s="68"/>
      <c r="J18" s="51"/>
      <c r="K18" s="255" t="s">
        <v>180</v>
      </c>
    </row>
    <row r="19" spans="1:13" s="247" customFormat="1" ht="27.75" customHeight="1" x14ac:dyDescent="0.2">
      <c r="A19" s="259" t="s">
        <v>202</v>
      </c>
      <c r="B19" s="58" t="s">
        <v>198</v>
      </c>
      <c r="C19" s="251" t="s">
        <v>56</v>
      </c>
      <c r="D19" s="261" t="s">
        <v>195</v>
      </c>
      <c r="E19" s="262" t="s">
        <v>196</v>
      </c>
      <c r="F19" s="133" t="s">
        <v>47</v>
      </c>
      <c r="G19" s="68"/>
      <c r="H19" s="51"/>
      <c r="I19" s="68"/>
      <c r="J19" s="51"/>
      <c r="K19" s="255" t="s">
        <v>197</v>
      </c>
    </row>
    <row r="20" spans="1:13" s="16" customFormat="1" ht="27.75" customHeight="1" x14ac:dyDescent="0.2">
      <c r="A20" s="259" t="s">
        <v>131</v>
      </c>
      <c r="B20" s="58" t="s">
        <v>59</v>
      </c>
      <c r="C20" s="203" t="s">
        <v>41</v>
      </c>
      <c r="D20" s="269" t="s">
        <v>212</v>
      </c>
      <c r="E20" s="270" t="s">
        <v>213</v>
      </c>
      <c r="F20" s="133" t="s">
        <v>47</v>
      </c>
      <c r="G20" s="68"/>
      <c r="H20" s="51"/>
      <c r="I20" s="68"/>
      <c r="J20" s="51"/>
      <c r="K20" s="255" t="s">
        <v>180</v>
      </c>
    </row>
    <row r="21" spans="1:13" s="16" customFormat="1" ht="27.75" customHeight="1" x14ac:dyDescent="0.2">
      <c r="A21" s="259" t="s">
        <v>203</v>
      </c>
      <c r="B21" s="58" t="s">
        <v>227</v>
      </c>
      <c r="C21" s="203" t="s">
        <v>41</v>
      </c>
      <c r="D21" s="261" t="s">
        <v>193</v>
      </c>
      <c r="E21" s="262" t="s">
        <v>194</v>
      </c>
      <c r="F21" s="133" t="s">
        <v>47</v>
      </c>
      <c r="G21" s="68"/>
      <c r="H21" s="51"/>
      <c r="I21" s="68"/>
      <c r="J21" s="51"/>
      <c r="K21" s="255" t="s">
        <v>197</v>
      </c>
    </row>
    <row r="22" spans="1:13" s="6" customFormat="1" ht="15" customHeight="1" thickBot="1" x14ac:dyDescent="0.25">
      <c r="A22" s="259" t="s">
        <v>132</v>
      </c>
      <c r="B22" s="58" t="s">
        <v>66</v>
      </c>
      <c r="C22" s="203" t="s">
        <v>67</v>
      </c>
      <c r="D22" s="55">
        <v>13000</v>
      </c>
      <c r="E22" s="67">
        <f t="shared" si="0"/>
        <v>16250</v>
      </c>
      <c r="F22" s="133" t="s">
        <v>47</v>
      </c>
      <c r="G22" s="68"/>
      <c r="H22" s="51"/>
      <c r="I22" s="68"/>
      <c r="J22" s="51"/>
      <c r="K22" s="255"/>
    </row>
    <row r="23" spans="1:13" ht="13.5" thickBot="1" x14ac:dyDescent="0.25">
      <c r="A23" s="271" t="s">
        <v>133</v>
      </c>
      <c r="B23" s="272" t="s">
        <v>14</v>
      </c>
      <c r="C23" s="273" t="s">
        <v>25</v>
      </c>
      <c r="D23" s="111">
        <v>22500</v>
      </c>
      <c r="E23" s="110">
        <f t="shared" si="0"/>
        <v>28125</v>
      </c>
      <c r="F23" s="135" t="s">
        <v>48</v>
      </c>
      <c r="G23" s="112"/>
      <c r="H23" s="113"/>
      <c r="I23" s="112"/>
      <c r="J23" s="113"/>
      <c r="K23" s="274"/>
      <c r="L23" s="195"/>
      <c r="M23" s="15"/>
    </row>
    <row r="24" spans="1:13" s="3" customFormat="1" ht="25.5" x14ac:dyDescent="0.2">
      <c r="A24" s="99" t="s">
        <v>134</v>
      </c>
      <c r="B24" s="373" t="s">
        <v>86</v>
      </c>
      <c r="C24" s="275" t="s">
        <v>76</v>
      </c>
      <c r="D24" s="276">
        <v>24000</v>
      </c>
      <c r="E24" s="66">
        <f t="shared" si="0"/>
        <v>30000</v>
      </c>
      <c r="F24" s="51" t="s">
        <v>48</v>
      </c>
      <c r="G24" s="68"/>
      <c r="H24" s="51"/>
      <c r="I24" s="68"/>
      <c r="J24" s="133"/>
      <c r="K24" s="255"/>
    </row>
    <row r="25" spans="1:13" s="3" customFormat="1" ht="24.75" customHeight="1" x14ac:dyDescent="0.2">
      <c r="A25" s="277" t="s">
        <v>135</v>
      </c>
      <c r="B25" s="278" t="s">
        <v>73</v>
      </c>
      <c r="C25" s="279" t="s">
        <v>77</v>
      </c>
      <c r="D25" s="198">
        <v>16000</v>
      </c>
      <c r="E25" s="66">
        <f t="shared" si="0"/>
        <v>20000</v>
      </c>
      <c r="F25" s="280" t="s">
        <v>48</v>
      </c>
      <c r="G25" s="81"/>
      <c r="H25" s="80"/>
      <c r="I25" s="81"/>
      <c r="J25" s="80"/>
      <c r="K25" s="267"/>
    </row>
    <row r="26" spans="1:13" s="3" customFormat="1" ht="24.75" customHeight="1" x14ac:dyDescent="0.2">
      <c r="A26" s="281"/>
      <c r="B26" s="282"/>
      <c r="C26" s="168"/>
      <c r="D26" s="283"/>
      <c r="E26" s="284"/>
      <c r="F26" s="285"/>
      <c r="G26" s="81"/>
      <c r="H26" s="80"/>
      <c r="I26" s="81"/>
      <c r="J26" s="80"/>
      <c r="K26" s="267"/>
    </row>
    <row r="27" spans="1:13" s="3" customFormat="1" x14ac:dyDescent="0.2">
      <c r="A27" s="286"/>
      <c r="B27" s="287" t="s">
        <v>8</v>
      </c>
      <c r="C27" s="288"/>
      <c r="D27" s="88"/>
      <c r="E27" s="289"/>
      <c r="F27" s="290"/>
      <c r="G27" s="81"/>
      <c r="H27" s="80"/>
      <c r="I27" s="81"/>
      <c r="J27" s="80"/>
      <c r="K27" s="267"/>
    </row>
    <row r="28" spans="1:13" s="3" customFormat="1" ht="25.5" x14ac:dyDescent="0.2">
      <c r="A28" s="291" t="s">
        <v>136</v>
      </c>
      <c r="B28" s="292" t="s">
        <v>137</v>
      </c>
      <c r="C28" s="293" t="s">
        <v>143</v>
      </c>
      <c r="D28" s="233">
        <v>800000</v>
      </c>
      <c r="E28" s="124">
        <f>D28*1.25</f>
        <v>1000000</v>
      </c>
      <c r="F28" s="118" t="s">
        <v>35</v>
      </c>
      <c r="G28" s="117" t="s">
        <v>18</v>
      </c>
      <c r="H28" s="118" t="s">
        <v>19</v>
      </c>
      <c r="I28" s="117" t="s">
        <v>164</v>
      </c>
      <c r="J28" s="165" t="s">
        <v>34</v>
      </c>
      <c r="K28" s="294" t="s">
        <v>70</v>
      </c>
    </row>
    <row r="29" spans="1:13" s="49" customFormat="1" ht="25.5" x14ac:dyDescent="0.2">
      <c r="A29" s="230" t="s">
        <v>140</v>
      </c>
      <c r="B29" s="231" t="s">
        <v>139</v>
      </c>
      <c r="C29" s="232" t="s">
        <v>144</v>
      </c>
      <c r="D29" s="115">
        <v>192000</v>
      </c>
      <c r="E29" s="124">
        <v>240000</v>
      </c>
      <c r="F29" s="118" t="s">
        <v>35</v>
      </c>
      <c r="G29" s="117" t="s">
        <v>18</v>
      </c>
      <c r="H29" s="118" t="s">
        <v>19</v>
      </c>
      <c r="I29" s="117" t="s">
        <v>164</v>
      </c>
      <c r="J29" s="165" t="s">
        <v>34</v>
      </c>
      <c r="K29" s="294" t="s">
        <v>70</v>
      </c>
    </row>
    <row r="30" spans="1:13" ht="25.5" x14ac:dyDescent="0.2">
      <c r="A30" s="230" t="s">
        <v>145</v>
      </c>
      <c r="B30" s="123" t="s">
        <v>138</v>
      </c>
      <c r="C30" s="232" t="s">
        <v>51</v>
      </c>
      <c r="D30" s="115">
        <v>640000</v>
      </c>
      <c r="E30" s="124">
        <v>800000</v>
      </c>
      <c r="F30" s="118" t="s">
        <v>35</v>
      </c>
      <c r="G30" s="117" t="s">
        <v>18</v>
      </c>
      <c r="H30" s="118" t="s">
        <v>19</v>
      </c>
      <c r="I30" s="117" t="s">
        <v>164</v>
      </c>
      <c r="J30" s="165" t="s">
        <v>34</v>
      </c>
      <c r="K30" s="294" t="s">
        <v>70</v>
      </c>
    </row>
    <row r="31" spans="1:13" s="3" customFormat="1" ht="25.5" x14ac:dyDescent="0.2">
      <c r="A31" s="99" t="s">
        <v>141</v>
      </c>
      <c r="B31" s="61" t="s">
        <v>146</v>
      </c>
      <c r="C31" s="151" t="s">
        <v>147</v>
      </c>
      <c r="D31" s="276">
        <v>20000</v>
      </c>
      <c r="E31" s="66">
        <v>25000</v>
      </c>
      <c r="F31" s="133" t="s">
        <v>48</v>
      </c>
      <c r="G31" s="208"/>
      <c r="H31" s="325"/>
      <c r="I31" s="208"/>
      <c r="J31" s="326"/>
      <c r="K31" s="258"/>
    </row>
    <row r="32" spans="1:13" s="3" customFormat="1" ht="38.25" x14ac:dyDescent="0.2">
      <c r="A32" s="374" t="s">
        <v>142</v>
      </c>
      <c r="B32" s="375" t="s">
        <v>150</v>
      </c>
      <c r="C32" s="232" t="s">
        <v>147</v>
      </c>
      <c r="D32" s="115">
        <v>120000</v>
      </c>
      <c r="E32" s="124">
        <v>150000</v>
      </c>
      <c r="F32" s="165" t="s">
        <v>33</v>
      </c>
      <c r="G32" s="117" t="s">
        <v>18</v>
      </c>
      <c r="H32" s="118" t="s">
        <v>19</v>
      </c>
      <c r="I32" s="117" t="s">
        <v>164</v>
      </c>
      <c r="J32" s="165" t="s">
        <v>34</v>
      </c>
      <c r="K32" s="294"/>
    </row>
    <row r="33" spans="1:11" x14ac:dyDescent="0.2">
      <c r="A33" s="286"/>
      <c r="B33" s="295"/>
      <c r="C33" s="296"/>
      <c r="D33" s="297"/>
      <c r="E33" s="66"/>
      <c r="F33" s="80"/>
      <c r="G33" s="109"/>
      <c r="H33" s="376"/>
      <c r="I33" s="109"/>
      <c r="J33" s="377"/>
      <c r="K33" s="298"/>
    </row>
    <row r="34" spans="1:11" ht="25.5" x14ac:dyDescent="0.2">
      <c r="A34" s="299"/>
      <c r="B34" s="300" t="s">
        <v>72</v>
      </c>
      <c r="C34" s="301"/>
      <c r="D34" s="88"/>
      <c r="E34" s="66"/>
      <c r="F34" s="290"/>
      <c r="G34" s="106"/>
      <c r="H34" s="107"/>
      <c r="I34" s="106"/>
      <c r="J34" s="166"/>
      <c r="K34" s="302"/>
    </row>
    <row r="35" spans="1:11" ht="15" customHeight="1" x14ac:dyDescent="0.2">
      <c r="A35" s="259" t="s">
        <v>165</v>
      </c>
      <c r="B35" s="378" t="s">
        <v>148</v>
      </c>
      <c r="C35" s="236" t="s">
        <v>171</v>
      </c>
      <c r="D35" s="239">
        <v>32000</v>
      </c>
      <c r="E35" s="238">
        <v>40000</v>
      </c>
      <c r="F35" s="303" t="s">
        <v>49</v>
      </c>
      <c r="G35" s="68"/>
      <c r="H35" s="51"/>
      <c r="I35" s="68"/>
      <c r="J35" s="133"/>
      <c r="K35" s="379"/>
    </row>
    <row r="36" spans="1:11" ht="13.5" customHeight="1" x14ac:dyDescent="0.2">
      <c r="A36" s="259" t="s">
        <v>166</v>
      </c>
      <c r="B36" s="378" t="s">
        <v>149</v>
      </c>
      <c r="C36" s="236" t="s">
        <v>169</v>
      </c>
      <c r="D36" s="239">
        <v>16000</v>
      </c>
      <c r="E36" s="238">
        <v>20000</v>
      </c>
      <c r="F36" s="303" t="s">
        <v>48</v>
      </c>
      <c r="G36" s="70"/>
      <c r="H36" s="53"/>
      <c r="I36" s="70"/>
      <c r="J36" s="134"/>
      <c r="K36" s="379"/>
    </row>
    <row r="37" spans="1:11" ht="26.25" customHeight="1" thickBot="1" x14ac:dyDescent="0.25">
      <c r="A37" s="366" t="s">
        <v>223</v>
      </c>
      <c r="B37" s="367" t="s">
        <v>224</v>
      </c>
      <c r="C37" s="368" t="s">
        <v>56</v>
      </c>
      <c r="D37" s="369">
        <v>6550</v>
      </c>
      <c r="E37" s="370">
        <v>8187.5</v>
      </c>
      <c r="F37" s="371" t="s">
        <v>47</v>
      </c>
      <c r="G37" s="192"/>
      <c r="H37" s="191"/>
      <c r="I37" s="192"/>
      <c r="J37" s="193"/>
      <c r="K37" s="372" t="s">
        <v>178</v>
      </c>
    </row>
    <row r="38" spans="1:11" ht="13.5" thickBot="1" x14ac:dyDescent="0.25">
      <c r="A38" s="380" t="s">
        <v>225</v>
      </c>
      <c r="B38" s="381" t="s">
        <v>226</v>
      </c>
      <c r="C38" s="382" t="s">
        <v>29</v>
      </c>
      <c r="D38" s="383">
        <v>27000</v>
      </c>
      <c r="E38" s="384">
        <v>33750</v>
      </c>
      <c r="F38" s="371" t="s">
        <v>47</v>
      </c>
      <c r="G38" s="385"/>
      <c r="H38" s="386"/>
      <c r="I38" s="385"/>
      <c r="J38" s="387"/>
      <c r="K38" s="372" t="s">
        <v>178</v>
      </c>
    </row>
    <row r="41" spans="1:11" x14ac:dyDescent="0.2">
      <c r="B41" s="1"/>
    </row>
    <row r="44" spans="1:11" ht="15" x14ac:dyDescent="0.2">
      <c r="A44" s="25"/>
      <c r="B44" s="26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7"/>
      <c r="B46" s="29"/>
      <c r="C46" s="27"/>
      <c r="D46" s="27"/>
      <c r="E46" s="27"/>
    </row>
    <row r="47" spans="1:11" ht="15" x14ac:dyDescent="0.2">
      <c r="A47" s="27"/>
      <c r="B47" s="29"/>
      <c r="C47" s="27"/>
      <c r="D47" s="27"/>
      <c r="E47" s="27"/>
    </row>
    <row r="48" spans="1:11" ht="15" x14ac:dyDescent="0.2">
      <c r="A48" s="25"/>
      <c r="B48" s="31"/>
      <c r="C48" s="25"/>
      <c r="D48" s="25"/>
      <c r="E48" s="25"/>
    </row>
    <row r="49" spans="1:5" ht="15" x14ac:dyDescent="0.2">
      <c r="A49" s="25"/>
      <c r="B49" s="31"/>
      <c r="C49" s="25"/>
      <c r="D49" s="25"/>
      <c r="E49" s="25"/>
    </row>
    <row r="50" spans="1:5" ht="15" x14ac:dyDescent="0.2">
      <c r="A50" s="27"/>
      <c r="B50" s="29"/>
      <c r="C50" s="27"/>
      <c r="D50" s="27"/>
      <c r="E50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F13" sqref="F13"/>
    </sheetView>
  </sheetViews>
  <sheetFormatPr defaultRowHeight="12.75" x14ac:dyDescent="0.2"/>
  <cols>
    <col min="1" max="1" width="8.140625" customWidth="1"/>
    <col min="2" max="2" width="0.28515625" style="18" customWidth="1"/>
    <col min="3" max="3" width="46.710937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0" style="17" customWidth="1"/>
    <col min="12" max="12" width="13.85546875" style="93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92"/>
    </row>
    <row r="2" spans="1:43" ht="27.75" customHeight="1" x14ac:dyDescent="0.2">
      <c r="A2" s="304" t="s">
        <v>112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8"/>
    </row>
    <row r="3" spans="1:43" ht="27.75" customHeight="1" thickBot="1" x14ac:dyDescent="0.25">
      <c r="A3" s="309"/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1"/>
    </row>
    <row r="4" spans="1:43" ht="48" x14ac:dyDescent="0.2">
      <c r="A4" s="318" t="s">
        <v>10</v>
      </c>
      <c r="B4" s="319"/>
      <c r="C4" s="11" t="s">
        <v>3</v>
      </c>
      <c r="D4" s="72" t="s">
        <v>15</v>
      </c>
      <c r="E4" s="12" t="s">
        <v>11</v>
      </c>
      <c r="F4" s="11" t="s">
        <v>43</v>
      </c>
      <c r="G4" s="12" t="s">
        <v>4</v>
      </c>
      <c r="H4" s="11" t="s">
        <v>5</v>
      </c>
      <c r="I4" s="72" t="s">
        <v>6</v>
      </c>
      <c r="J4" s="12" t="s">
        <v>13</v>
      </c>
      <c r="K4" s="11" t="s">
        <v>17</v>
      </c>
      <c r="L4" s="136" t="s">
        <v>39</v>
      </c>
    </row>
    <row r="5" spans="1:43" s="36" customFormat="1" ht="5.25" customHeight="1" x14ac:dyDescent="0.2">
      <c r="A5" s="101"/>
      <c r="B5" s="71"/>
      <c r="C5" s="61"/>
      <c r="D5" s="105"/>
      <c r="E5" s="66"/>
      <c r="F5" s="88"/>
      <c r="G5" s="68"/>
      <c r="H5" s="51"/>
      <c r="I5" s="108"/>
      <c r="J5" s="68"/>
      <c r="K5" s="133"/>
      <c r="L5" s="74"/>
    </row>
    <row r="6" spans="1:43" s="37" customFormat="1" ht="21.75" customHeight="1" x14ac:dyDescent="0.2">
      <c r="A6" s="102" t="s">
        <v>151</v>
      </c>
      <c r="B6" s="83"/>
      <c r="C6" s="84"/>
      <c r="D6" s="85"/>
      <c r="E6" s="87"/>
      <c r="F6" s="89"/>
      <c r="G6" s="87"/>
      <c r="H6" s="89"/>
      <c r="I6" s="85"/>
      <c r="J6" s="87"/>
      <c r="K6" s="89"/>
      <c r="L6" s="137"/>
    </row>
    <row r="7" spans="1:43" s="190" customFormat="1" ht="38.25" x14ac:dyDescent="0.2">
      <c r="A7" s="316" t="s">
        <v>152</v>
      </c>
      <c r="B7" s="317"/>
      <c r="C7" s="123" t="s">
        <v>153</v>
      </c>
      <c r="D7" s="129" t="s">
        <v>163</v>
      </c>
      <c r="E7" s="124">
        <v>160000</v>
      </c>
      <c r="F7" s="241" t="s">
        <v>172</v>
      </c>
      <c r="G7" s="117" t="s">
        <v>154</v>
      </c>
      <c r="H7" s="120" t="s">
        <v>18</v>
      </c>
      <c r="I7" s="118" t="s">
        <v>19</v>
      </c>
      <c r="J7" s="120" t="s">
        <v>53</v>
      </c>
      <c r="K7" s="165" t="s">
        <v>34</v>
      </c>
      <c r="L7" s="125" t="s">
        <v>70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x14ac:dyDescent="0.2">
      <c r="A8" s="103" t="s">
        <v>155</v>
      </c>
      <c r="B8" s="82"/>
      <c r="C8" s="6" t="s">
        <v>156</v>
      </c>
      <c r="D8" s="104">
        <v>48760000</v>
      </c>
      <c r="E8" s="67">
        <v>20000</v>
      </c>
      <c r="F8" s="55">
        <v>25000</v>
      </c>
      <c r="G8" s="70" t="s">
        <v>49</v>
      </c>
      <c r="H8" s="53"/>
      <c r="I8" s="131"/>
      <c r="J8" s="70"/>
      <c r="K8" s="134"/>
      <c r="L8" s="75"/>
    </row>
    <row r="9" spans="1:43" s="36" customFormat="1" ht="14.25" customHeight="1" x14ac:dyDescent="0.2">
      <c r="A9" s="103" t="s">
        <v>157</v>
      </c>
      <c r="B9" s="234"/>
      <c r="C9" s="96" t="s">
        <v>159</v>
      </c>
      <c r="D9" s="104">
        <v>48732000</v>
      </c>
      <c r="E9" s="238">
        <v>24000</v>
      </c>
      <c r="F9" s="239">
        <v>30000</v>
      </c>
      <c r="G9" s="70" t="s">
        <v>49</v>
      </c>
      <c r="H9" s="237"/>
      <c r="I9" s="235"/>
      <c r="J9" s="236"/>
      <c r="K9" s="237"/>
      <c r="L9" s="138"/>
    </row>
    <row r="10" spans="1:43" s="36" customFormat="1" ht="25.5" customHeight="1" x14ac:dyDescent="0.2">
      <c r="A10" s="314" t="s">
        <v>158</v>
      </c>
      <c r="B10" s="315"/>
      <c r="C10" s="58" t="s">
        <v>160</v>
      </c>
      <c r="D10" s="104">
        <v>48732000</v>
      </c>
      <c r="E10" s="67">
        <v>16000</v>
      </c>
      <c r="F10" s="55">
        <v>20000</v>
      </c>
      <c r="G10" s="70" t="s">
        <v>49</v>
      </c>
      <c r="H10" s="53"/>
      <c r="I10" s="131"/>
      <c r="J10" s="70"/>
      <c r="K10" s="134"/>
      <c r="L10" s="75"/>
    </row>
    <row r="11" spans="1:43" s="36" customFormat="1" ht="24.75" customHeight="1" x14ac:dyDescent="0.2">
      <c r="A11" s="312" t="s">
        <v>162</v>
      </c>
      <c r="B11" s="313"/>
      <c r="C11" s="96" t="s">
        <v>161</v>
      </c>
      <c r="D11" s="104">
        <v>50324100</v>
      </c>
      <c r="E11" s="110">
        <v>24000</v>
      </c>
      <c r="F11" s="111">
        <v>30000</v>
      </c>
      <c r="G11" s="70" t="s">
        <v>48</v>
      </c>
      <c r="H11" s="113"/>
      <c r="I11" s="132"/>
      <c r="J11" s="112"/>
      <c r="K11" s="135"/>
      <c r="L11" s="75"/>
    </row>
    <row r="12" spans="1:43" s="36" customFormat="1" ht="24" customHeight="1" x14ac:dyDescent="0.2">
      <c r="A12" s="114"/>
      <c r="B12" s="83"/>
      <c r="C12" s="84"/>
      <c r="D12" s="85"/>
      <c r="E12" s="87"/>
      <c r="F12" s="89"/>
      <c r="G12" s="130"/>
      <c r="H12" s="90"/>
      <c r="I12" s="86"/>
      <c r="J12" s="122"/>
      <c r="K12" s="121"/>
      <c r="L12" s="75"/>
    </row>
    <row r="13" spans="1:43" s="49" customFormat="1" ht="50.25" customHeight="1" x14ac:dyDescent="0.2">
      <c r="A13" s="105"/>
      <c r="B13" s="173"/>
      <c r="C13" s="61"/>
      <c r="D13" s="105"/>
      <c r="E13" s="73"/>
      <c r="F13" s="50"/>
      <c r="G13" s="174"/>
      <c r="H13" s="175"/>
      <c r="I13" s="176"/>
      <c r="J13" s="177"/>
      <c r="K13" s="178"/>
      <c r="L13" s="74"/>
    </row>
    <row r="14" spans="1:43" s="36" customFormat="1" ht="53.25" customHeight="1" thickBot="1" x14ac:dyDescent="0.25">
      <c r="A14" s="179"/>
      <c r="B14" s="180"/>
      <c r="C14" s="181"/>
      <c r="D14" s="179"/>
      <c r="E14" s="182"/>
      <c r="F14" s="183"/>
      <c r="G14" s="189"/>
      <c r="H14" s="184"/>
      <c r="I14" s="185"/>
      <c r="J14" s="186"/>
      <c r="K14" s="187"/>
      <c r="L14" s="188"/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26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27"/>
      <c r="D22" s="27"/>
      <c r="E22" s="27"/>
      <c r="F22" s="27"/>
    </row>
    <row r="23" spans="1:12" ht="15.75" x14ac:dyDescent="0.2">
      <c r="A23" s="28"/>
      <c r="B23" s="27"/>
      <c r="C23" s="128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93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93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93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93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93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93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93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93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93"/>
    </row>
    <row r="45" spans="1:12" s="5" customFormat="1" x14ac:dyDescent="0.2">
      <c r="A45"/>
      <c r="B45" s="18"/>
      <c r="C45"/>
      <c r="D45"/>
      <c r="E45"/>
      <c r="F45"/>
      <c r="K45" s="17"/>
      <c r="L45" s="93"/>
    </row>
    <row r="46" spans="1:12" s="5" customFormat="1" x14ac:dyDescent="0.2">
      <c r="A46"/>
      <c r="B46" s="18"/>
      <c r="C46"/>
      <c r="D46"/>
      <c r="E46"/>
      <c r="F46"/>
      <c r="K46" s="17"/>
      <c r="L46" s="93"/>
    </row>
    <row r="47" spans="1:12" s="5" customFormat="1" x14ac:dyDescent="0.2">
      <c r="A47"/>
      <c r="B47" s="18"/>
      <c r="C47"/>
      <c r="D47"/>
      <c r="E47"/>
      <c r="F47"/>
      <c r="K47" s="17"/>
      <c r="L47" s="93"/>
    </row>
    <row r="48" spans="1:12" s="5" customFormat="1" x14ac:dyDescent="0.2">
      <c r="A48"/>
      <c r="B48" s="18"/>
      <c r="C48"/>
      <c r="D48"/>
      <c r="E48"/>
      <c r="F48"/>
      <c r="K48" s="17"/>
      <c r="L48" s="93"/>
    </row>
    <row r="49" spans="1:12" s="5" customFormat="1" x14ac:dyDescent="0.2">
      <c r="A49"/>
      <c r="B49" s="18"/>
      <c r="C49"/>
      <c r="D49"/>
      <c r="E49"/>
      <c r="F49"/>
      <c r="K49" s="17"/>
      <c r="L49" s="93"/>
    </row>
    <row r="50" spans="1:12" s="5" customFormat="1" x14ac:dyDescent="0.2">
      <c r="A50"/>
      <c r="B50" s="18"/>
      <c r="C50"/>
      <c r="D50"/>
      <c r="E50"/>
      <c r="F50"/>
      <c r="K50" s="17"/>
      <c r="L50" s="93"/>
    </row>
    <row r="51" spans="1:12" s="5" customFormat="1" x14ac:dyDescent="0.2">
      <c r="A51"/>
      <c r="B51" s="18"/>
      <c r="C51"/>
      <c r="D51"/>
      <c r="E51"/>
      <c r="F51"/>
      <c r="K51" s="17"/>
      <c r="L51" s="93"/>
    </row>
  </sheetData>
  <mergeCells count="6">
    <mergeCell ref="A11:B11"/>
    <mergeCell ref="A10:B10"/>
    <mergeCell ref="A2:L2"/>
    <mergeCell ref="A7:B7"/>
    <mergeCell ref="A4:B4"/>
    <mergeCell ref="A3:L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04" t="s">
        <v>79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8"/>
    </row>
    <row r="2" spans="1:12" ht="13.5" thickBot="1" x14ac:dyDescent="0.25">
      <c r="A2" s="309" t="s">
        <v>40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1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05" t="s">
        <v>62</v>
      </c>
      <c r="B1" s="306"/>
      <c r="C1" s="306"/>
      <c r="D1" s="306"/>
      <c r="E1" s="306"/>
      <c r="F1" s="306"/>
      <c r="G1" s="306"/>
      <c r="H1" s="306"/>
      <c r="I1" s="306"/>
      <c r="J1" s="306"/>
      <c r="K1" s="307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506CC1-DF56-416E-9CAE-B357FB6AA67D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c4778e4b-4413-46f5-8be9-b8bdd4e7e6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2024-03-19T13:21:59Z</cp:lastPrinted>
  <dcterms:created xsi:type="dcterms:W3CDTF">2009-05-15T07:17:59Z</dcterms:created>
  <dcterms:modified xsi:type="dcterms:W3CDTF">2024-03-19T13:49:55Z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