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4\"/>
    </mc:Choice>
  </mc:AlternateContent>
  <xr:revisionPtr revIDLastSave="0" documentId="13_ncr:1_{20B277E6-917F-4180-852D-824CD2FDD5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E28" i="7"/>
  <c r="F11" i="1"/>
  <c r="F24" i="1"/>
  <c r="F25" i="1"/>
  <c r="F9" i="1" l="1"/>
  <c r="F8" i="1"/>
  <c r="F6" i="1"/>
  <c r="F22" i="1" l="1"/>
  <c r="F12" i="1"/>
  <c r="E23" i="7" l="1"/>
  <c r="F20" i="1"/>
  <c r="F13" i="1" l="1"/>
  <c r="E24" i="7" l="1"/>
  <c r="E25" i="7"/>
  <c r="F18" i="1"/>
  <c r="F15" i="1"/>
  <c r="F17" i="1"/>
  <c r="E22" i="7"/>
  <c r="F21" i="1"/>
  <c r="F14" i="1"/>
  <c r="E7" i="7"/>
  <c r="E8" i="7"/>
  <c r="E9" i="7"/>
  <c r="E15" i="7"/>
  <c r="E16" i="7"/>
  <c r="E17" i="7"/>
  <c r="F16" i="1"/>
  <c r="F23" i="1"/>
</calcChain>
</file>

<file path=xl/sharedStrings.xml><?xml version="1.0" encoding="utf-8"?>
<sst xmlns="http://schemas.openxmlformats.org/spreadsheetml/2006/main" count="322" uniqueCount="216">
  <si>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</si>
  <si>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</si>
  <si>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</si>
  <si>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</si>
  <si>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</si>
  <si>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</si>
  <si>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</si>
  <si>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</si>
  <si>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</si>
  <si>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</si>
  <si>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</si>
  <si>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</si>
  <si>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</si>
  <si>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</si>
  <si>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</si>
  <si>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</si>
  <si>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</si>
  <si>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</si>
  <si>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</si>
  <si>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</si>
  <si>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</si>
  <si>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</si>
  <si>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</si>
  <si>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</si>
  <si>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</si>
  <si>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</si>
  <si>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</si>
  <si>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</si>
  <si>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</si>
  <si>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</si>
  <si>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</si>
  <si>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</si>
  <si>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</si>
  <si>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</si>
  <si>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</si>
  <si>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</si>
  <si>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</si>
  <si>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</si>
  <si>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</si>
  <si>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</si>
  <si>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</si>
  <si>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</si>
  <si>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</si>
  <si>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</si>
  <si>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</si>
  <si>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</si>
  <si>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</si>
  <si>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</si>
  <si>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</si>
  <si>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</si>
  <si>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</si>
  <si>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</si>
  <si>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</si>
  <si>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</si>
  <si>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6 mjeseci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</si>
  <si>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</si>
  <si>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</si>
  <si>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</si>
  <si>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</si>
  <si>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</si>
  <si>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</si>
  <si>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</si>
  <si>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</si>
  <si>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A810073 ADMINISTRACIJA I UPRAVLJANJE</t>
  </si>
  <si>
    <t>A810074 GRADNJA I ODRŽAVANJE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</si>
  <si>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</si>
  <si>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</si>
  <si>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</si>
  <si>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</si>
  <si>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</si>
  <si>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</si>
  <si>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</si>
  <si>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</si>
  <si>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</si>
  <si>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</si>
  <si>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</si>
  <si>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</si>
  <si>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</si>
  <si>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</si>
  <si>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</si>
  <si>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PLAN NABAVE ZA 2023. GODINU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</si>
  <si>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</si>
  <si>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</si>
  <si>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</si>
  <si>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</si>
  <si>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</si>
  <si>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</si>
  <si>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</si>
  <si>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</si>
  <si>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</si>
  <si>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</si>
  <si>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</si>
  <si>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</si>
  <si>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N1/24</t>
  </si>
  <si>
    <t>N2/24</t>
  </si>
  <si>
    <t>Uredski materijal za 2024. godinu</t>
  </si>
  <si>
    <t>N3/24</t>
  </si>
  <si>
    <t>N4/24</t>
  </si>
  <si>
    <t>N5/24</t>
  </si>
  <si>
    <t>N6/24</t>
  </si>
  <si>
    <t>N7/24</t>
  </si>
  <si>
    <t>N8/24</t>
  </si>
  <si>
    <t>N9/24</t>
  </si>
  <si>
    <t>Licence za podršku mrežne i sigurnosne opreme za balansiranje prometa</t>
  </si>
  <si>
    <t>N10/24</t>
  </si>
  <si>
    <t>N11/24</t>
  </si>
  <si>
    <t>N12/24</t>
  </si>
  <si>
    <t>N13/24</t>
  </si>
  <si>
    <t>N14/24</t>
  </si>
  <si>
    <t>N15/24</t>
  </si>
  <si>
    <t>N16/24</t>
  </si>
  <si>
    <t>N18/24</t>
  </si>
  <si>
    <t>48200000-1</t>
  </si>
  <si>
    <t>PLAN NABAVE ZA 2024. GODINU</t>
  </si>
  <si>
    <t>KONTA</t>
  </si>
  <si>
    <t>Nabava bezkontaktnih ID kartica kontrole pristupa na Ulaznom terminalu</t>
  </si>
  <si>
    <t>30237131-6</t>
  </si>
  <si>
    <t>Zaštitna oprema</t>
  </si>
  <si>
    <t>18143000-3</t>
  </si>
  <si>
    <t>Higijenske potrpštine</t>
  </si>
  <si>
    <t>Usluge i opreme u nepokretnoj elektroničkoj komunikacijskoj mreži</t>
  </si>
  <si>
    <t>Usluge i opreme u pokretnoj elektroničkoj komunikacijskoj mreži</t>
  </si>
  <si>
    <t>INV1/24</t>
  </si>
  <si>
    <t>INV2/24</t>
  </si>
  <si>
    <t>INV3/24</t>
  </si>
  <si>
    <t>INV4/24</t>
  </si>
  <si>
    <t>INV5/24</t>
  </si>
  <si>
    <t>INV6/24</t>
  </si>
  <si>
    <t>INV7/24</t>
  </si>
  <si>
    <t>INV8/24</t>
  </si>
  <si>
    <t>INV9/24</t>
  </si>
  <si>
    <t>INV10/24</t>
  </si>
  <si>
    <t>INV11/24</t>
  </si>
  <si>
    <t>INV12/24</t>
  </si>
  <si>
    <t>INV13/24</t>
  </si>
  <si>
    <t>INV14/24</t>
  </si>
  <si>
    <t>INV15/24</t>
  </si>
  <si>
    <t>INV16/24</t>
  </si>
  <si>
    <t>Sanacija lučke ceste C7</t>
  </si>
  <si>
    <t>Povecanje dimenzija prilaznog kanale i akvatorija luke Ploče</t>
  </si>
  <si>
    <t>Zamjena TS br.2 u luci Ploče</t>
  </si>
  <si>
    <t>INV17/24</t>
  </si>
  <si>
    <t>INV19/24</t>
  </si>
  <si>
    <t>INV20/24</t>
  </si>
  <si>
    <t>45233320-5</t>
  </si>
  <si>
    <t>45231111-6</t>
  </si>
  <si>
    <t>INV18/24</t>
  </si>
  <si>
    <t xml:space="preserve">Izrada projektne dokumentacije za proširenje Kontejnerskog terminala s ishođenjem potrebnih dozvola </t>
  </si>
  <si>
    <t>71248000-4</t>
  </si>
  <si>
    <t xml:space="preserve">Dodatna ulaganja na postojenjima i opremi </t>
  </si>
  <si>
    <t xml:space="preserve">Dodatna ulaganja na nefinancijskog imovini </t>
  </si>
  <si>
    <t xml:space="preserve">Izrada projektne dokumentacije za izgradnju druge faze infrastrukture Terminala rasutih tereta s ishođenjem potrebnih dozvola </t>
  </si>
  <si>
    <t>CYSCROMS</t>
  </si>
  <si>
    <t>CYS1/24</t>
  </si>
  <si>
    <t>Nabava opreme i softwarea za potrebe sekundarne DR lokacije s ciljem osiguranja dostupnosti i otpornosti ICT sustava</t>
  </si>
  <si>
    <t>otvoreni postupak javne nabave roba</t>
  </si>
  <si>
    <t>CYS2/24</t>
  </si>
  <si>
    <t xml:space="preserve">Mrežni vatrozid za DR lokaciju </t>
  </si>
  <si>
    <t>CYS3/24</t>
  </si>
  <si>
    <t>CYS4/24</t>
  </si>
  <si>
    <t xml:space="preserve">Sustav za sigurnosnu analitiku i forenziku mrežnog prometa </t>
  </si>
  <si>
    <t>Sustav za visoku dostupnost i sigurnosnu zaštitu web aplikacijskog prometa</t>
  </si>
  <si>
    <t xml:space="preserve">Uspostava testne i razvojne okoline sigurnosno odijeljene od produkcijske okoline </t>
  </si>
  <si>
    <t>CYS5/24</t>
  </si>
  <si>
    <t>48900000-7</t>
  </si>
  <si>
    <t>9 mjeseci</t>
  </si>
  <si>
    <t>INV21/24</t>
  </si>
  <si>
    <t>INV22/24</t>
  </si>
  <si>
    <t>N17/24</t>
  </si>
  <si>
    <t>90742000-4</t>
  </si>
  <si>
    <t>50324100-4</t>
  </si>
  <si>
    <t>66512200-7</t>
  </si>
  <si>
    <t>44423000-3</t>
  </si>
  <si>
    <t>200.000,00</t>
  </si>
  <si>
    <t>N19/24</t>
  </si>
  <si>
    <t>N20/24</t>
  </si>
  <si>
    <t>71317100-3</t>
  </si>
  <si>
    <t>25.000,00</t>
  </si>
  <si>
    <t>31.250,00</t>
  </si>
  <si>
    <t>Nova stavka</t>
  </si>
  <si>
    <t>Izrada stručne podlloge za uspostavu mjernih postaja za praćenje  kvalitete zraka na području utjecaja Lučke  uprave  Ploče</t>
  </si>
  <si>
    <r>
      <t xml:space="preserve">6700  </t>
    </r>
    <r>
      <rPr>
        <sz val="10"/>
        <color rgb="FFFF0000"/>
        <rFont val="Arial"/>
        <family val="2"/>
        <charset val="238"/>
      </rPr>
      <t>7.900,0</t>
    </r>
  </si>
  <si>
    <r>
      <t xml:space="preserve">8.375,00  </t>
    </r>
    <r>
      <rPr>
        <sz val="10"/>
        <color rgb="FFFF0000"/>
        <rFont val="Arial"/>
        <family val="2"/>
        <charset val="238"/>
      </rPr>
      <t>9.875,00</t>
    </r>
  </si>
  <si>
    <t>Izmjena iznosa</t>
  </si>
  <si>
    <t>90720000-0</t>
  </si>
  <si>
    <t>Zamjena brtvi transformatora TS4 I TS8</t>
  </si>
  <si>
    <t xml:space="preserve">Pregled i održavanje  trafpstaniice TS rakslopište  </t>
  </si>
  <si>
    <t>5.300,00</t>
  </si>
  <si>
    <t>6.500,00</t>
  </si>
  <si>
    <t>2.900,00</t>
  </si>
  <si>
    <t>3.625,00</t>
  </si>
  <si>
    <r>
      <t xml:space="preserve">13.000,00       </t>
    </r>
    <r>
      <rPr>
        <sz val="10"/>
        <color rgb="FFFF0000"/>
        <rFont val="Arial"/>
        <family val="2"/>
        <charset val="238"/>
      </rPr>
      <t>4.800,00</t>
    </r>
  </si>
  <si>
    <r>
      <t xml:space="preserve">16.250,00    </t>
    </r>
    <r>
      <rPr>
        <sz val="10"/>
        <color rgb="FFFF0000"/>
        <rFont val="Arial"/>
        <family val="2"/>
        <charset val="238"/>
      </rPr>
      <t xml:space="preserve"> 6.000,00</t>
    </r>
  </si>
  <si>
    <t>Izmjena vodomjera Lučke uprave  Ploče</t>
  </si>
  <si>
    <t>8.500,00</t>
  </si>
  <si>
    <t>10.625,00</t>
  </si>
  <si>
    <t>Novi predmet u INV5/24</t>
  </si>
  <si>
    <t>Novi predmet u INV6/24</t>
  </si>
  <si>
    <r>
      <t xml:space="preserve">20.000,00      </t>
    </r>
    <r>
      <rPr>
        <sz val="10"/>
        <color rgb="FFFF0000"/>
        <rFont val="Arial"/>
        <family val="2"/>
        <charset val="238"/>
      </rPr>
      <t>11.500,00</t>
    </r>
  </si>
  <si>
    <r>
      <t xml:space="preserve">25.000,00     </t>
    </r>
    <r>
      <rPr>
        <sz val="10"/>
        <color rgb="FFFF0000"/>
        <rFont val="Arial"/>
        <family val="2"/>
        <charset val="238"/>
      </rPr>
      <t xml:space="preserve">  13.375,00</t>
    </r>
  </si>
  <si>
    <t>Sanacija koolosijeka  prekoo glavne lučke  ceste u luci Ploče</t>
  </si>
  <si>
    <t>10.000.00</t>
  </si>
  <si>
    <t>12.500,00</t>
  </si>
  <si>
    <r>
      <rPr>
        <strike/>
        <sz val="10"/>
        <color rgb="FFFF0000"/>
        <rFont val="Arial"/>
        <family val="2"/>
        <charset val="238"/>
      </rPr>
      <t xml:space="preserve">13.000,00            </t>
    </r>
    <r>
      <rPr>
        <sz val="10"/>
        <color rgb="FFFF0000"/>
        <rFont val="Arial"/>
        <family val="2"/>
        <charset val="238"/>
      </rPr>
      <t xml:space="preserve"> 3.000,00</t>
    </r>
  </si>
  <si>
    <r>
      <rPr>
        <strike/>
        <sz val="10"/>
        <color rgb="FFFF0000"/>
        <rFont val="Arial"/>
        <family val="2"/>
        <charset val="238"/>
      </rPr>
      <t xml:space="preserve">16.250,00      </t>
    </r>
    <r>
      <rPr>
        <sz val="10"/>
        <color rgb="FFFF0000"/>
        <rFont val="Arial"/>
        <family val="2"/>
        <charset val="238"/>
      </rPr>
      <t xml:space="preserve"> 3.750,00</t>
    </r>
  </si>
  <si>
    <t>8.300,00</t>
  </si>
  <si>
    <t>10.375,00</t>
  </si>
  <si>
    <t>Novi predmet u INV11/24</t>
  </si>
  <si>
    <t>Sanacija AB površina na obali TRT</t>
  </si>
  <si>
    <r>
      <rPr>
        <strike/>
        <sz val="10"/>
        <color rgb="FFFF0000"/>
        <rFont val="Arial"/>
        <family val="2"/>
        <charset val="238"/>
      </rPr>
      <t xml:space="preserve">20.000,00      </t>
    </r>
    <r>
      <rPr>
        <sz val="10"/>
        <color rgb="FFFF0000"/>
        <rFont val="Arial"/>
        <family val="2"/>
        <charset val="238"/>
      </rPr>
      <t>11.700,00</t>
    </r>
  </si>
  <si>
    <r>
      <t xml:space="preserve">25.000,00         </t>
    </r>
    <r>
      <rPr>
        <sz val="10"/>
        <color rgb="FFFF0000"/>
        <rFont val="Arial"/>
        <family val="2"/>
        <charset val="238"/>
      </rPr>
      <t>14.625,00</t>
    </r>
  </si>
  <si>
    <t>INV5.1/24</t>
  </si>
  <si>
    <t>INV5.2/24</t>
  </si>
  <si>
    <t>INV 6.1/24</t>
  </si>
  <si>
    <t>INV10.1/24</t>
  </si>
  <si>
    <t>INV11.1/24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</si>
</sst>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/>
      <bottom style="thin">
        <color theme="2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389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0" fontId="1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horizontal="center"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vertical="top"/>
    </xf>
    <xf numFmtId="4" fontId="9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6" fillId="3" borderId="11" xfId="2" applyFont="1" applyFill="1" applyBorder="1" applyAlignment="1">
      <alignment horizontal="center" vertical="center" wrapText="1"/>
    </xf>
    <xf numFmtId="0" fontId="4" fillId="3" borderId="11" xfId="0" applyFont="1" applyFill="1" applyBorder="1"/>
    <xf numFmtId="0" fontId="9" fillId="3" borderId="11" xfId="0" applyFont="1" applyFill="1" applyBorder="1"/>
    <xf numFmtId="0" fontId="19" fillId="3" borderId="11" xfId="0" applyFont="1" applyFill="1" applyBorder="1" applyAlignment="1">
      <alignment wrapText="1"/>
    </xf>
    <xf numFmtId="4" fontId="6" fillId="3" borderId="14" xfId="2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/>
    <xf numFmtId="4" fontId="6" fillId="3" borderId="10" xfId="2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4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9" fillId="0" borderId="19" xfId="0" applyFont="1" applyBorder="1" applyAlignment="1">
      <alignment horizontal="right" vertical="top"/>
    </xf>
    <xf numFmtId="0" fontId="6" fillId="3" borderId="19" xfId="2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right"/>
    </xf>
    <xf numFmtId="0" fontId="9" fillId="3" borderId="19" xfId="0" applyFont="1" applyFill="1" applyBorder="1" applyAlignment="1">
      <alignment horizontal="right" vertical="top"/>
    </xf>
    <xf numFmtId="0" fontId="1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2" fillId="3" borderId="24" xfId="0" applyNumberFormat="1" applyFont="1" applyFill="1" applyBorder="1" applyAlignment="1">
      <alignment horizontal="center"/>
    </xf>
    <xf numFmtId="4" fontId="2" fillId="3" borderId="25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4" fontId="1" fillId="0" borderId="23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vertical="top"/>
    </xf>
    <xf numFmtId="4" fontId="1" fillId="0" borderId="23" xfId="0" applyNumberFormat="1" applyFont="1" applyBorder="1" applyAlignment="1">
      <alignment horizontal="center" vertical="top"/>
    </xf>
    <xf numFmtId="4" fontId="1" fillId="0" borderId="22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horizontal="center" vertical="top"/>
    </xf>
    <xf numFmtId="0" fontId="0" fillId="0" borderId="22" xfId="0" applyBorder="1"/>
    <xf numFmtId="0" fontId="0" fillId="0" borderId="23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6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2" xfId="0" applyNumberFormat="1" applyFont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/>
    <xf numFmtId="0" fontId="9" fillId="5" borderId="11" xfId="0" applyFont="1" applyFill="1" applyBorder="1" applyAlignment="1">
      <alignment vertical="top"/>
    </xf>
    <xf numFmtId="0" fontId="1" fillId="3" borderId="37" xfId="0" applyFont="1" applyFill="1" applyBorder="1" applyAlignment="1">
      <alignment vertical="top" wrapText="1"/>
    </xf>
    <xf numFmtId="4" fontId="1" fillId="3" borderId="25" xfId="0" applyNumberFormat="1" applyFont="1" applyFill="1" applyBorder="1" applyAlignment="1">
      <alignment horizontal="center" vertical="top"/>
    </xf>
    <xf numFmtId="4" fontId="1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9" fillId="0" borderId="14" xfId="0" applyNumberFormat="1" applyFont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Border="1" applyAlignment="1">
      <alignment vertical="top" wrapText="1"/>
    </xf>
    <xf numFmtId="0" fontId="9" fillId="0" borderId="14" xfId="2" applyFont="1" applyFill="1" applyBorder="1" applyAlignment="1">
      <alignment horizontal="left" vertical="top" wrapText="1"/>
    </xf>
    <xf numFmtId="0" fontId="6" fillId="3" borderId="14" xfId="2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19" fillId="3" borderId="14" xfId="0" applyFont="1" applyFill="1" applyBorder="1" applyAlignment="1">
      <alignment wrapText="1"/>
    </xf>
    <xf numFmtId="4" fontId="9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/>
    <xf numFmtId="4" fontId="19" fillId="3" borderId="10" xfId="0" applyNumberFormat="1" applyFont="1" applyFill="1" applyBorder="1"/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/>
    </xf>
    <xf numFmtId="4" fontId="9" fillId="0" borderId="10" xfId="0" applyNumberFormat="1" applyFont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/>
    </xf>
    <xf numFmtId="4" fontId="19" fillId="3" borderId="10" xfId="0" applyNumberFormat="1" applyFont="1" applyFill="1" applyBorder="1" applyAlignment="1">
      <alignment horizontal="center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11" fillId="0" borderId="14" xfId="0" applyNumberFormat="1" applyFont="1" applyBorder="1" applyAlignment="1">
      <alignment horizontal="center" vertical="top"/>
    </xf>
    <xf numFmtId="4" fontId="9" fillId="3" borderId="7" xfId="0" applyNumberFormat="1" applyFont="1" applyFill="1" applyBorder="1" applyAlignment="1">
      <alignment horizontal="center"/>
    </xf>
    <xf numFmtId="4" fontId="19" fillId="3" borderId="24" xfId="0" applyNumberFormat="1" applyFont="1" applyFill="1" applyBorder="1" applyAlignment="1">
      <alignment horizontal="center"/>
    </xf>
    <xf numFmtId="4" fontId="11" fillId="3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2" fillId="3" borderId="25" xfId="0" applyNumberFormat="1" applyFont="1" applyFill="1" applyBorder="1" applyAlignment="1">
      <alignment horizontal="center" wrapText="1"/>
    </xf>
    <xf numFmtId="0" fontId="21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4" fontId="9" fillId="0" borderId="7" xfId="0" applyNumberFormat="1" applyFont="1" applyBorder="1" applyAlignment="1">
      <alignment horizontal="center" wrapText="1"/>
    </xf>
    <xf numFmtId="4" fontId="9" fillId="3" borderId="24" xfId="0" applyNumberFormat="1" applyFont="1" applyFill="1" applyBorder="1" applyAlignment="1">
      <alignment horizontal="center" wrapText="1"/>
    </xf>
    <xf numFmtId="0" fontId="9" fillId="3" borderId="10" xfId="2" applyFont="1" applyFill="1" applyBorder="1" applyAlignment="1">
      <alignment horizontal="center" vertical="top" wrapText="1"/>
    </xf>
    <xf numFmtId="0" fontId="0" fillId="3" borderId="21" xfId="0" applyFill="1" applyBorder="1" applyAlignment="1">
      <alignment vertical="top"/>
    </xf>
    <xf numFmtId="0" fontId="0" fillId="3" borderId="14" xfId="0" applyFill="1" applyBorder="1" applyAlignment="1">
      <alignment horizontal="center" vertical="top"/>
    </xf>
    <xf numFmtId="0" fontId="0" fillId="3" borderId="10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1" fillId="0" borderId="18" xfId="0" applyFont="1" applyBorder="1" applyAlignment="1">
      <alignment vertical="top"/>
    </xf>
    <xf numFmtId="0" fontId="0" fillId="0" borderId="31" xfId="0" applyBorder="1" applyAlignment="1">
      <alignment vertical="top"/>
    </xf>
    <xf numFmtId="0" fontId="1" fillId="0" borderId="12" xfId="0" applyFont="1" applyBorder="1" applyAlignment="1">
      <alignment vertical="top" wrapText="1"/>
    </xf>
    <xf numFmtId="4" fontId="9" fillId="3" borderId="15" xfId="0" applyNumberFormat="1" applyFont="1" applyFill="1" applyBorder="1" applyAlignment="1">
      <alignment vertical="top"/>
    </xf>
    <xf numFmtId="4" fontId="0" fillId="0" borderId="13" xfId="0" applyNumberFormat="1" applyBorder="1" applyAlignment="1">
      <alignment vertical="top"/>
    </xf>
    <xf numFmtId="0" fontId="0" fillId="0" borderId="13" xfId="0" applyBorder="1"/>
    <xf numFmtId="0" fontId="0" fillId="0" borderId="18" xfId="0" applyBorder="1"/>
    <xf numFmtId="0" fontId="0" fillId="0" borderId="33" xfId="0" applyBorder="1" applyAlignment="1">
      <alignment horizontal="center"/>
    </xf>
    <xf numFmtId="0" fontId="0" fillId="0" borderId="35" xfId="0" applyBorder="1"/>
    <xf numFmtId="4" fontId="9" fillId="0" borderId="1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/>
    </xf>
    <xf numFmtId="0" fontId="1" fillId="5" borderId="0" xfId="0" applyFont="1" applyFill="1" applyAlignment="1">
      <alignment vertical="top"/>
    </xf>
    <xf numFmtId="0" fontId="9" fillId="3" borderId="20" xfId="0" applyFont="1" applyFill="1" applyBorder="1" applyAlignment="1">
      <alignment horizontal="right"/>
    </xf>
    <xf numFmtId="4" fontId="9" fillId="3" borderId="13" xfId="0" applyNumberFormat="1" applyFont="1" applyFill="1" applyBorder="1"/>
    <xf numFmtId="4" fontId="1" fillId="3" borderId="15" xfId="0" applyNumberFormat="1" applyFont="1" applyFill="1" applyBorder="1" applyAlignment="1">
      <alignment vertical="top"/>
    </xf>
    <xf numFmtId="4" fontId="9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/>
    </xf>
    <xf numFmtId="4" fontId="1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 wrapText="1"/>
    </xf>
    <xf numFmtId="4" fontId="11" fillId="3" borderId="15" xfId="0" applyNumberFormat="1" applyFont="1" applyFill="1" applyBorder="1" applyAlignment="1">
      <alignment horizontal="center" wrapText="1"/>
    </xf>
    <xf numFmtId="4" fontId="11" fillId="5" borderId="14" xfId="0" applyNumberFormat="1" applyFont="1" applyFill="1" applyBorder="1" applyAlignment="1">
      <alignment horizontal="center" vertical="top" wrapText="1"/>
    </xf>
    <xf numFmtId="0" fontId="9" fillId="0" borderId="36" xfId="0" applyFont="1" applyBorder="1" applyAlignment="1">
      <alignment horizontal="right" vertical="top"/>
    </xf>
    <xf numFmtId="0" fontId="9" fillId="0" borderId="29" xfId="0" applyFont="1" applyBorder="1" applyAlignment="1">
      <alignment vertical="top"/>
    </xf>
    <xf numFmtId="0" fontId="9" fillId="0" borderId="23" xfId="0" applyFont="1" applyBorder="1" applyAlignment="1">
      <alignment vertical="top"/>
    </xf>
    <xf numFmtId="4" fontId="9" fillId="0" borderId="22" xfId="0" applyNumberFormat="1" applyFont="1" applyBorder="1" applyAlignment="1">
      <alignment vertical="top"/>
    </xf>
    <xf numFmtId="4" fontId="0" fillId="0" borderId="23" xfId="0" applyNumberFormat="1" applyBorder="1" applyAlignment="1">
      <alignment vertical="top"/>
    </xf>
    <xf numFmtId="4" fontId="9" fillId="0" borderId="22" xfId="0" applyNumberFormat="1" applyFont="1" applyBorder="1" applyAlignment="1">
      <alignment horizontal="center" vertical="top" wrapText="1"/>
    </xf>
    <xf numFmtId="4" fontId="9" fillId="0" borderId="23" xfId="0" applyNumberFormat="1" applyFont="1" applyBorder="1" applyAlignment="1">
      <alignment horizontal="center" vertical="top"/>
    </xf>
    <xf numFmtId="4" fontId="11" fillId="0" borderId="23" xfId="0" applyNumberFormat="1" applyFont="1" applyBorder="1" applyAlignment="1">
      <alignment horizontal="center" vertical="top" wrapText="1"/>
    </xf>
    <xf numFmtId="0" fontId="17" fillId="0" borderId="9" xfId="0" applyFont="1" applyBorder="1"/>
    <xf numFmtId="0" fontId="9" fillId="3" borderId="14" xfId="0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vertical="top"/>
    </xf>
    <xf numFmtId="0" fontId="9" fillId="3" borderId="19" xfId="2" applyFont="1" applyFill="1" applyBorder="1" applyAlignment="1">
      <alignment horizontal="right" vertical="top" wrapText="1"/>
    </xf>
    <xf numFmtId="0" fontId="9" fillId="3" borderId="11" xfId="2" applyFont="1" applyFill="1" applyBorder="1" applyAlignment="1">
      <alignment horizontal="left" vertical="top" wrapText="1"/>
    </xf>
    <xf numFmtId="0" fontId="9" fillId="3" borderId="14" xfId="2" applyFont="1" applyFill="1" applyBorder="1" applyAlignment="1">
      <alignment horizontal="left" vertical="top" wrapText="1"/>
    </xf>
    <xf numFmtId="165" fontId="1" fillId="3" borderId="10" xfId="2" applyNumberFormat="1" applyFont="1" applyFill="1" applyBorder="1" applyAlignment="1">
      <alignment horizontal="right" vertical="top" wrapText="1"/>
    </xf>
    <xf numFmtId="0" fontId="6" fillId="3" borderId="21" xfId="0" applyFont="1" applyFill="1" applyBorder="1" applyAlignment="1">
      <alignment horizontal="right" vertical="top"/>
    </xf>
    <xf numFmtId="0" fontId="9" fillId="3" borderId="21" xfId="0" applyFont="1" applyFill="1" applyBorder="1" applyAlignment="1">
      <alignment horizontal="right" vertical="top"/>
    </xf>
    <xf numFmtId="0" fontId="1" fillId="3" borderId="21" xfId="0" applyFont="1" applyFill="1" applyBorder="1" applyAlignment="1">
      <alignment horizontal="right" vertical="top"/>
    </xf>
    <xf numFmtId="0" fontId="9" fillId="0" borderId="21" xfId="0" applyFont="1" applyBorder="1" applyAlignment="1">
      <alignment horizontal="right" vertical="top"/>
    </xf>
    <xf numFmtId="0" fontId="9" fillId="0" borderId="21" xfId="2" applyFont="1" applyFill="1" applyBorder="1" applyAlignment="1">
      <alignment horizontal="right" vertical="top" wrapText="1"/>
    </xf>
    <xf numFmtId="0" fontId="1" fillId="3" borderId="40" xfId="0" applyFont="1" applyFill="1" applyBorder="1" applyAlignment="1">
      <alignment horizontal="right" vertical="top"/>
    </xf>
    <xf numFmtId="0" fontId="1" fillId="3" borderId="7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0" fontId="1" fillId="3" borderId="24" xfId="0" applyFont="1" applyFill="1" applyBorder="1" applyAlignment="1">
      <alignment vertical="top"/>
    </xf>
    <xf numFmtId="4" fontId="9" fillId="0" borderId="25" xfId="0" applyNumberFormat="1" applyFont="1" applyBorder="1" applyAlignment="1">
      <alignment vertical="top"/>
    </xf>
    <xf numFmtId="4" fontId="0" fillId="3" borderId="24" xfId="0" applyNumberFormat="1" applyFill="1" applyBorder="1" applyAlignment="1">
      <alignment vertical="top"/>
    </xf>
    <xf numFmtId="0" fontId="1" fillId="0" borderId="21" xfId="0" applyFont="1" applyBorder="1" applyAlignment="1">
      <alignment horizontal="right" vertical="top"/>
    </xf>
    <xf numFmtId="0" fontId="1" fillId="0" borderId="14" xfId="0" applyFont="1" applyBorder="1" applyAlignment="1">
      <alignment vertical="top"/>
    </xf>
    <xf numFmtId="4" fontId="9" fillId="0" borderId="10" xfId="0" applyNumberFormat="1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top" wrapText="1"/>
    </xf>
    <xf numFmtId="4" fontId="1" fillId="3" borderId="25" xfId="0" applyNumberFormat="1" applyFont="1" applyFill="1" applyBorder="1" applyAlignment="1">
      <alignment horizontal="center" vertical="top" wrapText="1"/>
    </xf>
    <xf numFmtId="4" fontId="6" fillId="3" borderId="14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 vertical="top"/>
    </xf>
    <xf numFmtId="4" fontId="1" fillId="0" borderId="10" xfId="2" applyNumberFormat="1" applyFont="1" applyFill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top" wrapText="1"/>
    </xf>
    <xf numFmtId="4" fontId="11" fillId="3" borderId="24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0" fontId="9" fillId="0" borderId="7" xfId="0" applyFont="1" applyBorder="1" applyAlignment="1">
      <alignment vertical="top" wrapText="1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0" fontId="10" fillId="4" borderId="0" xfId="2" applyFont="1" applyFill="1" applyBorder="1" applyAlignment="1">
      <alignment horizontal="right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top"/>
    </xf>
    <xf numFmtId="0" fontId="9" fillId="5" borderId="11" xfId="0" applyFont="1" applyFill="1" applyBorder="1" applyAlignment="1">
      <alignment vertical="top" wrapText="1"/>
    </xf>
    <xf numFmtId="4" fontId="11" fillId="3" borderId="7" xfId="0" applyNumberFormat="1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lef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 wrapText="1"/>
    </xf>
    <xf numFmtId="0" fontId="17" fillId="0" borderId="0" xfId="0" applyFont="1" applyAlignment="1">
      <alignment vertical="top"/>
    </xf>
    <xf numFmtId="0" fontId="1" fillId="0" borderId="4" xfId="0" applyFont="1" applyBorder="1"/>
    <xf numFmtId="0" fontId="1" fillId="0" borderId="6" xfId="0" applyFont="1" applyBorder="1"/>
    <xf numFmtId="0" fontId="1" fillId="3" borderId="6" xfId="0" applyFont="1" applyFill="1" applyBorder="1"/>
    <xf numFmtId="0" fontId="1" fillId="3" borderId="6" xfId="0" applyFont="1" applyFill="1" applyBorder="1" applyAlignment="1">
      <alignment vertical="top"/>
    </xf>
    <xf numFmtId="0" fontId="2" fillId="3" borderId="6" xfId="0" applyFont="1" applyFill="1" applyBorder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vertical="top" wrapText="1"/>
    </xf>
    <xf numFmtId="4" fontId="9" fillId="0" borderId="0" xfId="0" applyNumberFormat="1" applyFont="1" applyAlignment="1">
      <alignment vertical="top"/>
    </xf>
    <xf numFmtId="4" fontId="9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0" fontId="1" fillId="3" borderId="0" xfId="0" applyFont="1" applyFill="1" applyAlignment="1">
      <alignment horizontal="right" vertical="top"/>
    </xf>
    <xf numFmtId="4" fontId="1" fillId="0" borderId="0" xfId="0" applyNumberFormat="1" applyFont="1" applyAlignment="1">
      <alignment vertical="top"/>
    </xf>
    <xf numFmtId="4" fontId="1" fillId="3" borderId="0" xfId="0" applyNumberFormat="1" applyFont="1" applyFill="1" applyAlignment="1">
      <alignment horizontal="center" vertical="top" wrapText="1"/>
    </xf>
    <xf numFmtId="4" fontId="1" fillId="3" borderId="0" xfId="0" applyNumberFormat="1" applyFont="1" applyFill="1" applyAlignment="1">
      <alignment horizontal="center" vertical="top"/>
    </xf>
    <xf numFmtId="0" fontId="1" fillId="3" borderId="38" xfId="0" applyFont="1" applyFill="1" applyBorder="1" applyAlignment="1">
      <alignment vertical="top"/>
    </xf>
    <xf numFmtId="0" fontId="9" fillId="0" borderId="31" xfId="2" applyFont="1" applyFill="1" applyBorder="1" applyAlignment="1">
      <alignment horizontal="right" vertical="top" wrapText="1"/>
    </xf>
    <xf numFmtId="0" fontId="9" fillId="0" borderId="12" xfId="2" applyFont="1" applyFill="1" applyBorder="1" applyAlignment="1">
      <alignment horizontal="left" vertical="top" wrapText="1"/>
    </xf>
    <xf numFmtId="0" fontId="9" fillId="0" borderId="15" xfId="2" applyFont="1" applyFill="1" applyBorder="1" applyAlignment="1">
      <alignment horizontal="left" vertical="top" wrapText="1"/>
    </xf>
    <xf numFmtId="165" fontId="1" fillId="0" borderId="13" xfId="2" applyNumberFormat="1" applyFont="1" applyFill="1" applyBorder="1" applyAlignment="1">
      <alignment horizontal="right" vertical="top" wrapText="1"/>
    </xf>
    <xf numFmtId="0" fontId="9" fillId="0" borderId="13" xfId="2" applyFont="1" applyFill="1" applyBorder="1" applyAlignment="1">
      <alignment horizontal="center" vertical="top" wrapText="1"/>
    </xf>
    <xf numFmtId="0" fontId="11" fillId="0" borderId="15" xfId="2" applyFont="1" applyFill="1" applyBorder="1" applyAlignment="1">
      <alignment horizontal="center" vertical="top" wrapText="1"/>
    </xf>
    <xf numFmtId="0" fontId="1" fillId="5" borderId="19" xfId="0" applyFont="1" applyFill="1" applyBorder="1" applyAlignment="1">
      <alignment horizontal="right" vertical="top"/>
    </xf>
    <xf numFmtId="0" fontId="1" fillId="5" borderId="11" xfId="0" applyFont="1" applyFill="1" applyBorder="1" applyAlignment="1">
      <alignment vertical="top"/>
    </xf>
    <xf numFmtId="0" fontId="1" fillId="5" borderId="14" xfId="0" applyFont="1" applyFill="1" applyBorder="1" applyAlignment="1">
      <alignment vertical="top"/>
    </xf>
    <xf numFmtId="0" fontId="9" fillId="5" borderId="19" xfId="2" applyFont="1" applyFill="1" applyBorder="1" applyAlignment="1">
      <alignment horizontal="right" vertical="top" wrapText="1"/>
    </xf>
    <xf numFmtId="0" fontId="9" fillId="5" borderId="11" xfId="2" applyFont="1" applyFill="1" applyBorder="1" applyAlignment="1">
      <alignment horizontal="left" vertical="top" wrapText="1"/>
    </xf>
    <xf numFmtId="0" fontId="9" fillId="5" borderId="14" xfId="2" applyFont="1" applyFill="1" applyBorder="1" applyAlignment="1">
      <alignment horizontal="left" vertical="top" wrapText="1"/>
    </xf>
    <xf numFmtId="165" fontId="1" fillId="5" borderId="10" xfId="2" applyNumberFormat="1" applyFont="1" applyFill="1" applyBorder="1" applyAlignment="1">
      <alignment horizontal="right" vertical="top" wrapText="1"/>
    </xf>
    <xf numFmtId="0" fontId="1" fillId="3" borderId="0" xfId="0" applyFont="1" applyFill="1" applyAlignment="1">
      <alignment wrapText="1"/>
    </xf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center" wrapText="1"/>
    </xf>
    <xf numFmtId="0" fontId="19" fillId="3" borderId="12" xfId="0" applyFont="1" applyFill="1" applyBorder="1"/>
    <xf numFmtId="0" fontId="19" fillId="3" borderId="15" xfId="0" applyFont="1" applyFill="1" applyBorder="1"/>
    <xf numFmtId="4" fontId="9" fillId="3" borderId="13" xfId="0" applyNumberFormat="1" applyFont="1" applyFill="1" applyBorder="1" applyAlignment="1">
      <alignment horizontal="center"/>
    </xf>
    <xf numFmtId="4" fontId="9" fillId="3" borderId="7" xfId="0" applyNumberFormat="1" applyFont="1" applyFill="1" applyBorder="1" applyAlignment="1">
      <alignment horizontal="center" vertical="top"/>
    </xf>
    <xf numFmtId="4" fontId="9" fillId="3" borderId="7" xfId="0" applyNumberFormat="1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1" fillId="5" borderId="0" xfId="0" applyFont="1" applyFill="1" applyAlignment="1">
      <alignment wrapText="1"/>
    </xf>
    <xf numFmtId="0" fontId="1" fillId="0" borderId="16" xfId="0" applyFont="1" applyBorder="1"/>
    <xf numFmtId="0" fontId="1" fillId="0" borderId="17" xfId="0" applyFont="1" applyBorder="1"/>
    <xf numFmtId="0" fontId="1" fillId="0" borderId="14" xfId="0" applyFont="1" applyBorder="1"/>
    <xf numFmtId="0" fontId="1" fillId="0" borderId="10" xfId="0" applyFont="1" applyBorder="1"/>
    <xf numFmtId="4" fontId="1" fillId="0" borderId="14" xfId="0" applyNumberFormat="1" applyFont="1" applyBorder="1"/>
    <xf numFmtId="4" fontId="1" fillId="0" borderId="10" xfId="0" applyNumberFormat="1" applyFont="1" applyBorder="1"/>
    <xf numFmtId="0" fontId="9" fillId="3" borderId="6" xfId="0" applyFont="1" applyFill="1" applyBorder="1"/>
    <xf numFmtId="4" fontId="1" fillId="5" borderId="10" xfId="0" applyNumberFormat="1" applyFont="1" applyFill="1" applyBorder="1" applyAlignment="1">
      <alignment horizontal="right" vertical="top"/>
    </xf>
    <xf numFmtId="0" fontId="11" fillId="3" borderId="38" xfId="0" applyFont="1" applyFill="1" applyBorder="1" applyAlignment="1">
      <alignment vertical="top"/>
    </xf>
    <xf numFmtId="0" fontId="11" fillId="0" borderId="31" xfId="2" applyFont="1" applyFill="1" applyBorder="1" applyAlignment="1">
      <alignment horizontal="right" vertical="top" wrapText="1"/>
    </xf>
    <xf numFmtId="0" fontId="11" fillId="0" borderId="12" xfId="2" applyFont="1" applyFill="1" applyBorder="1" applyAlignment="1">
      <alignment horizontal="left" vertical="top" wrapText="1"/>
    </xf>
    <xf numFmtId="0" fontId="11" fillId="0" borderId="15" xfId="2" applyFont="1" applyFill="1" applyBorder="1" applyAlignment="1">
      <alignment horizontal="left" vertical="top" wrapText="1"/>
    </xf>
    <xf numFmtId="165" fontId="11" fillId="0" borderId="13" xfId="2" applyNumberFormat="1" applyFont="1" applyFill="1" applyBorder="1" applyAlignment="1">
      <alignment horizontal="right" vertical="top" wrapText="1"/>
    </xf>
    <xf numFmtId="4" fontId="11" fillId="3" borderId="15" xfId="0" applyNumberFormat="1" applyFont="1" applyFill="1" applyBorder="1" applyAlignment="1">
      <alignment vertical="top"/>
    </xf>
    <xf numFmtId="0" fontId="11" fillId="0" borderId="13" xfId="2" applyFont="1" applyFill="1" applyBorder="1" applyAlignment="1">
      <alignment horizontal="center" vertical="top" wrapText="1"/>
    </xf>
    <xf numFmtId="4" fontId="11" fillId="0" borderId="13" xfId="2" applyNumberFormat="1" applyFont="1" applyFill="1" applyBorder="1" applyAlignment="1">
      <alignment horizontal="center" vertical="top" wrapText="1"/>
    </xf>
    <xf numFmtId="0" fontId="11" fillId="0" borderId="9" xfId="0" applyFont="1" applyBorder="1" applyAlignment="1">
      <alignment vertical="top"/>
    </xf>
    <xf numFmtId="0" fontId="11" fillId="3" borderId="8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11" fillId="0" borderId="6" xfId="0" applyFont="1" applyBorder="1"/>
    <xf numFmtId="0" fontId="11" fillId="0" borderId="21" xfId="0" applyFont="1" applyBorder="1" applyAlignment="1">
      <alignment horizontal="right" vertical="top"/>
    </xf>
    <xf numFmtId="0" fontId="11" fillId="0" borderId="11" xfId="0" applyFont="1" applyBorder="1" applyAlignment="1">
      <alignment vertical="top" wrapText="1"/>
    </xf>
    <xf numFmtId="0" fontId="11" fillId="0" borderId="14" xfId="0" applyFont="1" applyBorder="1" applyAlignment="1">
      <alignment vertical="top"/>
    </xf>
    <xf numFmtId="4" fontId="26" fillId="0" borderId="10" xfId="0" applyNumberFormat="1" applyFont="1" applyBorder="1" applyAlignment="1">
      <alignment vertical="top" wrapText="1"/>
    </xf>
    <xf numFmtId="4" fontId="26" fillId="0" borderId="14" xfId="0" applyNumberFormat="1" applyFont="1" applyBorder="1" applyAlignment="1">
      <alignment horizontal="right" vertical="top" wrapText="1"/>
    </xf>
    <xf numFmtId="4" fontId="11" fillId="0" borderId="10" xfId="0" applyNumberFormat="1" applyFont="1" applyBorder="1" applyAlignment="1">
      <alignment horizontal="center" vertical="top" wrapText="1"/>
    </xf>
    <xf numFmtId="4" fontId="11" fillId="0" borderId="10" xfId="0" applyNumberFormat="1" applyFont="1" applyBorder="1" applyAlignment="1">
      <alignment horizontal="center" vertical="top"/>
    </xf>
    <xf numFmtId="0" fontId="11" fillId="0" borderId="19" xfId="0" applyFont="1" applyBorder="1" applyAlignment="1">
      <alignment horizontal="right" vertical="top"/>
    </xf>
    <xf numFmtId="0" fontId="11" fillId="0" borderId="11" xfId="0" applyFont="1" applyBorder="1" applyAlignment="1">
      <alignment vertical="top"/>
    </xf>
    <xf numFmtId="4" fontId="11" fillId="0" borderId="10" xfId="0" applyNumberFormat="1" applyFont="1" applyBorder="1" applyAlignment="1">
      <alignment horizontal="right" vertical="top"/>
    </xf>
    <xf numFmtId="4" fontId="11" fillId="0" borderId="14" xfId="0" applyNumberFormat="1" applyFont="1" applyBorder="1" applyAlignment="1">
      <alignment horizontal="right" vertical="top"/>
    </xf>
    <xf numFmtId="4" fontId="11" fillId="3" borderId="10" xfId="0" applyNumberFormat="1" applyFont="1" applyFill="1" applyBorder="1" applyAlignment="1">
      <alignment horizontal="center" vertical="top" wrapText="1"/>
    </xf>
    <xf numFmtId="4" fontId="11" fillId="3" borderId="10" xfId="0" applyNumberFormat="1" applyFont="1" applyFill="1" applyBorder="1" applyAlignment="1">
      <alignment horizontal="center" vertical="top"/>
    </xf>
    <xf numFmtId="4" fontId="26" fillId="0" borderId="14" xfId="0" applyNumberFormat="1" applyFont="1" applyBorder="1" applyAlignment="1">
      <alignment vertical="top" wrapText="1"/>
    </xf>
    <xf numFmtId="0" fontId="11" fillId="0" borderId="19" xfId="0" applyFont="1" applyBorder="1" applyAlignment="1">
      <alignment horizontal="right"/>
    </xf>
    <xf numFmtId="0" fontId="11" fillId="0" borderId="11" xfId="0" applyFont="1" applyBorder="1"/>
    <xf numFmtId="4" fontId="26" fillId="0" borderId="10" xfId="0" applyNumberFormat="1" applyFont="1" applyBorder="1" applyAlignment="1">
      <alignment horizontal="right" vertical="top" wrapText="1"/>
    </xf>
    <xf numFmtId="4" fontId="11" fillId="0" borderId="10" xfId="0" applyNumberFormat="1" applyFont="1" applyBorder="1" applyAlignment="1">
      <alignment horizontal="right" vertical="top" wrapText="1"/>
    </xf>
    <xf numFmtId="4" fontId="11" fillId="0" borderId="14" xfId="0" applyNumberFormat="1" applyFont="1" applyBorder="1" applyAlignment="1">
      <alignment horizontal="right" vertical="top" wrapText="1"/>
    </xf>
    <xf numFmtId="0" fontId="11" fillId="0" borderId="14" xfId="0" applyFont="1" applyBorder="1" applyAlignment="1">
      <alignment vertical="top" wrapText="1"/>
    </xf>
    <xf numFmtId="0" fontId="11" fillId="0" borderId="0" xfId="0" applyFont="1" applyAlignment="1">
      <alignment vertical="top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8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1" xfId="0" applyFill="1" applyBorder="1" applyAlignment="1">
      <alignment horizontal="left" vertical="top"/>
    </xf>
    <xf numFmtId="0" fontId="10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9" xfId="0" applyBorder="1" applyAlignment="1">
      <alignment vertical="center" wrapText="1"/>
    </xf>
  </cellXfs>
  <cellStyles count="4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42"/>
  <sheetViews>
    <sheetView tabSelected="1" topLeftCell="B1" zoomScale="90" zoomScaleNormal="90" workbookViewId="0">
      <selection activeCell="C37" sqref="C37"/>
    </sheetView>
  </sheetViews>
  <sheetFormatPr defaultRowHeight="12.75" x14ac:dyDescent="0.2"/>
  <cols>
    <col min="1" max="1" width="18.85546875" style="6" bestFit="1" customWidth="1"/>
    <col min="2" max="2" width="8.7109375" style="18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7" customWidth="1"/>
    <col min="8" max="8" width="13.140625" style="5" customWidth="1"/>
    <col min="9" max="9" width="15.7109375" style="21" customWidth="1"/>
    <col min="10" max="10" width="15.85546875" style="5" customWidth="1"/>
    <col min="11" max="11" width="14" style="5" customWidth="1"/>
    <col min="12" max="12" width="13.7109375" style="105" customWidth="1"/>
    <col min="13" max="13" width="9.140625" style="43"/>
    <col min="14" max="14" width="11" bestFit="1" customWidth="1"/>
    <col min="15" max="15" width="12.5703125" bestFit="1" customWidth="1"/>
  </cols>
  <sheetData>
    <row r="1" spans="1:15" ht="0.75" customHeight="1" x14ac:dyDescent="0.2">
      <c r="A1" s="289"/>
      <c r="B1" s="159"/>
      <c r="C1" s="32"/>
      <c r="D1" s="32"/>
      <c r="E1" s="32"/>
      <c r="F1" s="32"/>
      <c r="G1" s="160"/>
      <c r="H1" s="34"/>
      <c r="I1" s="104"/>
      <c r="J1" s="34"/>
      <c r="K1" s="34"/>
      <c r="L1" s="161"/>
    </row>
    <row r="2" spans="1:15" ht="0.75" customHeight="1" thickBot="1" x14ac:dyDescent="0.25">
      <c r="A2" s="290"/>
      <c r="B2" s="162"/>
      <c r="L2" s="163"/>
    </row>
    <row r="3" spans="1:15" ht="27.75" customHeight="1" thickBot="1" x14ac:dyDescent="0.25">
      <c r="A3" s="290"/>
      <c r="B3" s="370" t="s">
        <v>113</v>
      </c>
      <c r="C3" s="371"/>
      <c r="D3" s="371"/>
      <c r="E3" s="371"/>
      <c r="F3" s="371"/>
      <c r="G3" s="371"/>
      <c r="H3" s="371"/>
      <c r="I3" s="371"/>
      <c r="J3" s="371"/>
      <c r="K3" s="372"/>
      <c r="L3" s="373"/>
    </row>
    <row r="4" spans="1:15" ht="27.75" customHeight="1" thickBot="1" x14ac:dyDescent="0.4">
      <c r="A4" s="290"/>
      <c r="B4" s="374" t="s">
        <v>63</v>
      </c>
      <c r="C4" s="372"/>
      <c r="D4" s="372"/>
      <c r="E4" s="372"/>
      <c r="F4" s="372"/>
      <c r="G4" s="372"/>
      <c r="H4" s="372"/>
      <c r="I4" s="372"/>
      <c r="J4" s="372"/>
      <c r="K4" s="372"/>
      <c r="L4" s="373"/>
    </row>
    <row r="5" spans="1:15" ht="48.75" thickBot="1" x14ac:dyDescent="0.25">
      <c r="A5" s="290" t="s">
        <v>114</v>
      </c>
      <c r="B5" s="278" t="s">
        <v>9</v>
      </c>
      <c r="C5" s="10" t="s">
        <v>3</v>
      </c>
      <c r="D5" s="12" t="s">
        <v>15</v>
      </c>
      <c r="E5" s="11" t="s">
        <v>11</v>
      </c>
      <c r="F5" s="12" t="s">
        <v>44</v>
      </c>
      <c r="G5" s="11" t="s">
        <v>4</v>
      </c>
      <c r="H5" s="12" t="s">
        <v>5</v>
      </c>
      <c r="I5" s="11" t="s">
        <v>6</v>
      </c>
      <c r="J5" s="12" t="s">
        <v>7</v>
      </c>
      <c r="K5" s="11" t="s">
        <v>17</v>
      </c>
      <c r="L5" s="197" t="s">
        <v>40</v>
      </c>
    </row>
    <row r="6" spans="1:15" s="3" customFormat="1" ht="26.25" thickBot="1" x14ac:dyDescent="0.25">
      <c r="A6" s="291">
        <v>3223</v>
      </c>
      <c r="B6" s="260" t="s">
        <v>83</v>
      </c>
      <c r="C6" s="94" t="s">
        <v>90</v>
      </c>
      <c r="D6" s="281">
        <v>900000</v>
      </c>
      <c r="E6" s="57">
        <v>4000</v>
      </c>
      <c r="F6" s="69">
        <f t="shared" ref="F6" si="0">E6*1.25</f>
        <v>5000</v>
      </c>
      <c r="G6" s="179" t="s">
        <v>91</v>
      </c>
      <c r="H6" s="279"/>
      <c r="I6" s="280"/>
      <c r="J6" s="279" t="s">
        <v>20</v>
      </c>
      <c r="K6" s="280"/>
      <c r="L6" s="202"/>
      <c r="M6" s="44"/>
      <c r="N6" s="14"/>
    </row>
    <row r="7" spans="1:15" ht="25.5" x14ac:dyDescent="0.2">
      <c r="A7" s="290">
        <v>3213</v>
      </c>
      <c r="B7" s="248" t="s">
        <v>93</v>
      </c>
      <c r="C7" s="58" t="s">
        <v>115</v>
      </c>
      <c r="D7" s="255" t="s">
        <v>116</v>
      </c>
      <c r="E7" s="50">
        <v>5500</v>
      </c>
      <c r="F7" s="66">
        <v>7960</v>
      </c>
      <c r="G7" s="179" t="s">
        <v>50</v>
      </c>
      <c r="H7" s="265"/>
      <c r="I7" s="51"/>
      <c r="J7" s="70"/>
      <c r="K7" s="51"/>
      <c r="L7" s="200"/>
    </row>
    <row r="8" spans="1:15" s="9" customFormat="1" ht="13.5" thickBot="1" x14ac:dyDescent="0.25">
      <c r="A8" s="290">
        <v>3221</v>
      </c>
      <c r="B8" s="249" t="s">
        <v>94</v>
      </c>
      <c r="C8" s="59" t="s">
        <v>95</v>
      </c>
      <c r="D8" s="242" t="s">
        <v>24</v>
      </c>
      <c r="E8" s="52">
        <v>7000</v>
      </c>
      <c r="F8" s="67">
        <f>E8*1.25</f>
        <v>8750</v>
      </c>
      <c r="G8" s="179" t="s">
        <v>50</v>
      </c>
      <c r="H8" s="190"/>
      <c r="I8" s="51"/>
      <c r="J8" s="70"/>
      <c r="K8" s="51"/>
      <c r="L8" s="200"/>
      <c r="M8" s="43"/>
    </row>
    <row r="9" spans="1:15" ht="26.25" thickBot="1" x14ac:dyDescent="0.25">
      <c r="A9" s="290">
        <v>3237</v>
      </c>
      <c r="B9" s="249" t="s">
        <v>96</v>
      </c>
      <c r="C9" s="59" t="s">
        <v>37</v>
      </c>
      <c r="D9" s="256" t="s">
        <v>169</v>
      </c>
      <c r="E9" s="243">
        <v>20000</v>
      </c>
      <c r="F9" s="66">
        <f t="shared" ref="F9" si="1">E9*1.25</f>
        <v>25000</v>
      </c>
      <c r="G9" s="179" t="s">
        <v>49</v>
      </c>
      <c r="H9" s="190"/>
      <c r="I9" s="51"/>
      <c r="J9" s="70"/>
      <c r="K9" s="51"/>
      <c r="L9" s="200"/>
      <c r="M9" s="45"/>
      <c r="N9" s="15"/>
    </row>
    <row r="10" spans="1:15" s="9" customFormat="1" ht="30.75" customHeight="1" thickBot="1" x14ac:dyDescent="0.25">
      <c r="A10" s="290">
        <v>3231</v>
      </c>
      <c r="B10" s="251" t="s">
        <v>83</v>
      </c>
      <c r="C10" s="62" t="s">
        <v>84</v>
      </c>
      <c r="D10" s="168" t="s">
        <v>85</v>
      </c>
      <c r="E10" s="52">
        <v>6902</v>
      </c>
      <c r="F10" s="67">
        <v>6902</v>
      </c>
      <c r="G10" s="262" t="s">
        <v>86</v>
      </c>
      <c r="H10" s="164"/>
      <c r="I10" s="55"/>
      <c r="J10" s="72" t="s">
        <v>82</v>
      </c>
      <c r="K10" s="55"/>
      <c r="L10" s="202"/>
      <c r="M10" s="288"/>
    </row>
    <row r="11" spans="1:15" s="42" customFormat="1" ht="26.25" thickBot="1" x14ac:dyDescent="0.25">
      <c r="A11" s="292">
        <v>3231</v>
      </c>
      <c r="B11" s="260" t="s">
        <v>97</v>
      </c>
      <c r="C11" s="60" t="s">
        <v>120</v>
      </c>
      <c r="D11" s="261" t="s">
        <v>21</v>
      </c>
      <c r="E11" s="57">
        <v>10800</v>
      </c>
      <c r="F11" s="69">
        <f t="shared" ref="F11" si="2">E11*1.25</f>
        <v>13500</v>
      </c>
      <c r="G11" s="262" t="s">
        <v>86</v>
      </c>
      <c r="H11" s="72"/>
      <c r="I11" s="55"/>
      <c r="J11" s="72"/>
      <c r="K11" s="55"/>
      <c r="L11" s="202"/>
      <c r="M11" s="43"/>
      <c r="N11" s="41"/>
    </row>
    <row r="12" spans="1:15" s="42" customFormat="1" ht="26.25" thickBot="1" x14ac:dyDescent="0.25">
      <c r="A12" s="292">
        <v>3231</v>
      </c>
      <c r="B12" s="260" t="s">
        <v>98</v>
      </c>
      <c r="C12" s="60" t="s">
        <v>121</v>
      </c>
      <c r="D12" s="261" t="s">
        <v>21</v>
      </c>
      <c r="E12" s="57">
        <v>10000</v>
      </c>
      <c r="F12" s="69">
        <f t="shared" ref="F12:F14" si="3">E12*1.25</f>
        <v>12500</v>
      </c>
      <c r="G12" s="262" t="s">
        <v>86</v>
      </c>
      <c r="H12" s="72"/>
      <c r="I12" s="55"/>
      <c r="J12" s="72"/>
      <c r="K12" s="55"/>
      <c r="L12" s="202"/>
      <c r="M12" s="43"/>
      <c r="N12" s="41"/>
    </row>
    <row r="13" spans="1:15" x14ac:dyDescent="0.2">
      <c r="A13" s="290">
        <v>3232</v>
      </c>
      <c r="B13" s="251" t="s">
        <v>99</v>
      </c>
      <c r="C13" s="61" t="s">
        <v>117</v>
      </c>
      <c r="D13" s="153" t="s">
        <v>118</v>
      </c>
      <c r="E13" s="52">
        <v>8000</v>
      </c>
      <c r="F13" s="188">
        <f t="shared" si="3"/>
        <v>10000</v>
      </c>
      <c r="G13" s="262" t="s">
        <v>50</v>
      </c>
      <c r="H13" s="164"/>
      <c r="I13" s="55"/>
      <c r="J13" s="72"/>
      <c r="K13" s="55"/>
      <c r="L13" s="202"/>
    </row>
    <row r="14" spans="1:15" ht="25.5" x14ac:dyDescent="0.2">
      <c r="A14" s="290">
        <v>3232</v>
      </c>
      <c r="B14" s="251" t="s">
        <v>100</v>
      </c>
      <c r="C14" s="62" t="s">
        <v>55</v>
      </c>
      <c r="D14" s="153" t="s">
        <v>56</v>
      </c>
      <c r="E14" s="52">
        <v>4100</v>
      </c>
      <c r="F14" s="188">
        <f t="shared" si="3"/>
        <v>5125</v>
      </c>
      <c r="G14" s="179" t="s">
        <v>49</v>
      </c>
      <c r="H14" s="190"/>
      <c r="I14" s="51"/>
      <c r="J14" s="70"/>
      <c r="K14" s="51"/>
      <c r="L14" s="200"/>
    </row>
    <row r="15" spans="1:15" s="16" customFormat="1" ht="26.25" thickBot="1" x14ac:dyDescent="0.25">
      <c r="A15" s="290">
        <v>3235</v>
      </c>
      <c r="B15" s="252" t="s">
        <v>101</v>
      </c>
      <c r="C15" s="65" t="s">
        <v>69</v>
      </c>
      <c r="D15" s="169" t="s">
        <v>70</v>
      </c>
      <c r="E15" s="174">
        <v>2000</v>
      </c>
      <c r="F15" s="69">
        <f t="shared" ref="F15:F20" si="4">E15*1.25</f>
        <v>2500</v>
      </c>
      <c r="G15" s="263" t="s">
        <v>50</v>
      </c>
      <c r="H15" s="71"/>
      <c r="I15" s="267"/>
      <c r="J15" s="71"/>
      <c r="K15" s="56"/>
      <c r="L15" s="268"/>
      <c r="M15" s="43"/>
      <c r="O15" s="20"/>
    </row>
    <row r="16" spans="1:15" s="3" customFormat="1" ht="30.75" customHeight="1" thickBot="1" x14ac:dyDescent="0.25">
      <c r="A16" s="291">
        <v>3235</v>
      </c>
      <c r="B16" s="252" t="s">
        <v>102</v>
      </c>
      <c r="C16" s="65" t="s">
        <v>76</v>
      </c>
      <c r="D16" s="169" t="s">
        <v>45</v>
      </c>
      <c r="E16" s="174">
        <v>4700</v>
      </c>
      <c r="F16" s="69">
        <f t="shared" si="4"/>
        <v>5875</v>
      </c>
      <c r="G16" s="263" t="s">
        <v>50</v>
      </c>
      <c r="H16" s="71"/>
      <c r="I16" s="56"/>
      <c r="J16" s="71"/>
      <c r="K16" s="56"/>
      <c r="L16" s="268"/>
      <c r="M16" s="44"/>
      <c r="N16" s="14"/>
    </row>
    <row r="17" spans="1:14" ht="26.25" thickBot="1" x14ac:dyDescent="0.25">
      <c r="A17" s="290">
        <v>3238</v>
      </c>
      <c r="B17" s="249" t="s">
        <v>104</v>
      </c>
      <c r="C17" s="62" t="s">
        <v>66</v>
      </c>
      <c r="D17" s="256" t="s">
        <v>62</v>
      </c>
      <c r="E17" s="243">
        <v>4100</v>
      </c>
      <c r="F17" s="66">
        <f t="shared" si="4"/>
        <v>5125</v>
      </c>
      <c r="G17" s="179" t="s">
        <v>49</v>
      </c>
      <c r="H17" s="190"/>
      <c r="I17" s="51"/>
      <c r="J17" s="70"/>
      <c r="K17" s="51"/>
      <c r="L17" s="200"/>
      <c r="M17" s="45"/>
      <c r="N17" s="15"/>
    </row>
    <row r="18" spans="1:14" s="3" customFormat="1" ht="13.5" thickBot="1" x14ac:dyDescent="0.25">
      <c r="A18" s="291">
        <v>3238</v>
      </c>
      <c r="B18" s="251" t="s">
        <v>105</v>
      </c>
      <c r="C18" s="62" t="s">
        <v>72</v>
      </c>
      <c r="D18" s="153" t="s">
        <v>62</v>
      </c>
      <c r="E18" s="52">
        <v>4100</v>
      </c>
      <c r="F18" s="188">
        <f t="shared" si="4"/>
        <v>5125</v>
      </c>
      <c r="G18" s="262" t="s">
        <v>49</v>
      </c>
      <c r="H18" s="164"/>
      <c r="I18" s="55"/>
      <c r="J18" s="72"/>
      <c r="K18" s="55"/>
      <c r="L18" s="202"/>
      <c r="M18" s="44"/>
      <c r="N18" s="14"/>
    </row>
    <row r="19" spans="1:14" s="16" customFormat="1" ht="26.25" thickBot="1" x14ac:dyDescent="0.25">
      <c r="A19" s="348">
        <v>3235</v>
      </c>
      <c r="B19" s="349" t="s">
        <v>106</v>
      </c>
      <c r="C19" s="350" t="s">
        <v>103</v>
      </c>
      <c r="D19" s="351" t="s">
        <v>112</v>
      </c>
      <c r="E19" s="352" t="s">
        <v>181</v>
      </c>
      <c r="F19" s="353" t="s">
        <v>182</v>
      </c>
      <c r="G19" s="354" t="s">
        <v>50</v>
      </c>
      <c r="H19" s="191"/>
      <c r="I19" s="355"/>
      <c r="J19" s="191"/>
      <c r="K19" s="355"/>
      <c r="L19" s="202" t="s">
        <v>183</v>
      </c>
    </row>
    <row r="20" spans="1:14" s="3" customFormat="1" ht="29.25" customHeight="1" thickBot="1" x14ac:dyDescent="0.25">
      <c r="A20" s="335">
        <v>3235</v>
      </c>
      <c r="B20" s="251" t="s">
        <v>107</v>
      </c>
      <c r="C20" s="62" t="s">
        <v>75</v>
      </c>
      <c r="D20" s="168" t="s">
        <v>79</v>
      </c>
      <c r="E20" s="52">
        <v>5400</v>
      </c>
      <c r="F20" s="69">
        <f t="shared" si="4"/>
        <v>6750</v>
      </c>
      <c r="G20" s="54" t="s">
        <v>49</v>
      </c>
      <c r="H20" s="191"/>
      <c r="I20" s="55"/>
      <c r="J20" s="72"/>
      <c r="K20" s="150"/>
      <c r="L20" s="202"/>
      <c r="M20" s="46"/>
      <c r="N20" s="14"/>
    </row>
    <row r="21" spans="1:14" s="2" customFormat="1" ht="26.25" thickBot="1" x14ac:dyDescent="0.25">
      <c r="A21" s="293">
        <v>3292</v>
      </c>
      <c r="B21" s="253" t="s">
        <v>108</v>
      </c>
      <c r="C21" s="156" t="s">
        <v>43</v>
      </c>
      <c r="D21" s="257" t="s">
        <v>26</v>
      </c>
      <c r="E21" s="258">
        <v>3400</v>
      </c>
      <c r="F21" s="259">
        <f>E21</f>
        <v>3400</v>
      </c>
      <c r="G21" s="264" t="s">
        <v>49</v>
      </c>
      <c r="H21" s="158"/>
      <c r="I21" s="157"/>
      <c r="J21" s="158"/>
      <c r="K21" s="157"/>
      <c r="L21" s="269"/>
      <c r="M21" s="44"/>
      <c r="N21" s="13"/>
    </row>
    <row r="22" spans="1:14" s="3" customFormat="1" ht="13.5" thickBot="1" x14ac:dyDescent="0.25">
      <c r="A22" s="291">
        <v>3292</v>
      </c>
      <c r="B22" s="250" t="s">
        <v>109</v>
      </c>
      <c r="C22" s="64" t="s">
        <v>16</v>
      </c>
      <c r="D22" s="167" t="s">
        <v>171</v>
      </c>
      <c r="E22" s="52">
        <v>8500</v>
      </c>
      <c r="F22" s="66">
        <f>E22</f>
        <v>8500</v>
      </c>
      <c r="G22" s="149" t="s">
        <v>49</v>
      </c>
      <c r="H22" s="70"/>
      <c r="I22" s="51"/>
      <c r="J22" s="70"/>
      <c r="K22" s="51"/>
      <c r="L22" s="200"/>
      <c r="M22" s="44"/>
      <c r="N22" s="14"/>
    </row>
    <row r="23" spans="1:14" s="6" customFormat="1" ht="13.5" thickBot="1" x14ac:dyDescent="0.25">
      <c r="A23" s="291">
        <v>3292</v>
      </c>
      <c r="B23" s="250" t="s">
        <v>110</v>
      </c>
      <c r="C23" s="64" t="s">
        <v>46</v>
      </c>
      <c r="D23" s="167" t="s">
        <v>47</v>
      </c>
      <c r="E23" s="52">
        <v>5400</v>
      </c>
      <c r="F23" s="66">
        <f>E23</f>
        <v>5400</v>
      </c>
      <c r="G23" s="149" t="s">
        <v>49</v>
      </c>
      <c r="H23" s="70"/>
      <c r="I23" s="51"/>
      <c r="J23" s="70"/>
      <c r="K23" s="51"/>
      <c r="L23" s="200"/>
    </row>
    <row r="24" spans="1:14" ht="13.5" thickBot="1" x14ac:dyDescent="0.25">
      <c r="A24" s="291">
        <v>4221</v>
      </c>
      <c r="B24" s="294" t="s">
        <v>111</v>
      </c>
      <c r="C24" s="295" t="s">
        <v>81</v>
      </c>
      <c r="D24" s="274" t="s">
        <v>88</v>
      </c>
      <c r="E24" s="296">
        <v>10000</v>
      </c>
      <c r="F24" s="273">
        <f>E24*1.25</f>
        <v>12500</v>
      </c>
      <c r="G24" s="297" t="s">
        <v>50</v>
      </c>
      <c r="H24" s="272"/>
      <c r="I24" s="298"/>
      <c r="J24" s="271"/>
      <c r="K24" s="299"/>
      <c r="L24" s="270"/>
      <c r="N24" s="15"/>
    </row>
    <row r="25" spans="1:14" x14ac:dyDescent="0.2">
      <c r="A25" s="291">
        <v>4222</v>
      </c>
      <c r="B25" s="300" t="s">
        <v>174</v>
      </c>
      <c r="C25" s="49" t="s">
        <v>119</v>
      </c>
      <c r="D25" s="254" t="s">
        <v>89</v>
      </c>
      <c r="E25" s="301">
        <v>4500</v>
      </c>
      <c r="F25" s="273">
        <f>E25*1.25</f>
        <v>5625</v>
      </c>
      <c r="G25" s="302" t="s">
        <v>50</v>
      </c>
      <c r="H25" s="266"/>
      <c r="I25" s="303"/>
      <c r="J25" s="266"/>
      <c r="K25" s="303"/>
      <c r="L25" s="283"/>
      <c r="M25" s="47"/>
    </row>
    <row r="26" spans="1:14" ht="26.25" thickBot="1" x14ac:dyDescent="0.25">
      <c r="A26" s="304">
        <v>3237</v>
      </c>
      <c r="B26" s="305" t="s">
        <v>168</v>
      </c>
      <c r="C26" s="306" t="s">
        <v>51</v>
      </c>
      <c r="D26" s="307" t="s">
        <v>176</v>
      </c>
      <c r="E26" s="308">
        <v>10600</v>
      </c>
      <c r="F26" s="226">
        <f t="shared" ref="F26" si="5">E26*1.25</f>
        <v>13250</v>
      </c>
      <c r="G26" s="309" t="s">
        <v>49</v>
      </c>
      <c r="H26" s="266"/>
      <c r="I26" s="303"/>
      <c r="J26" s="266"/>
      <c r="K26" s="303"/>
      <c r="L26" s="283"/>
      <c r="M26" s="47"/>
    </row>
    <row r="27" spans="1:14" s="347" customFormat="1" ht="39" thickBot="1" x14ac:dyDescent="0.25">
      <c r="A27" s="337">
        <v>3237</v>
      </c>
      <c r="B27" s="338" t="s">
        <v>175</v>
      </c>
      <c r="C27" s="339" t="s">
        <v>180</v>
      </c>
      <c r="D27" s="340" t="s">
        <v>184</v>
      </c>
      <c r="E27" s="341" t="s">
        <v>177</v>
      </c>
      <c r="F27" s="342" t="s">
        <v>178</v>
      </c>
      <c r="G27" s="343" t="s">
        <v>49</v>
      </c>
      <c r="H27" s="310"/>
      <c r="I27" s="344"/>
      <c r="J27" s="310"/>
      <c r="K27" s="343"/>
      <c r="L27" s="310" t="s">
        <v>179</v>
      </c>
      <c r="M27" s="345"/>
      <c r="N27" s="346"/>
    </row>
    <row r="29" spans="1:14" x14ac:dyDescent="0.2">
      <c r="B29" s="19"/>
      <c r="C29" s="4"/>
      <c r="D29" s="4"/>
      <c r="E29" s="4"/>
      <c r="F29" s="4"/>
      <c r="G29" s="39"/>
      <c r="H29" s="8"/>
      <c r="I29" s="8"/>
      <c r="J29" s="7"/>
      <c r="K29" s="7"/>
      <c r="L29" s="106"/>
    </row>
    <row r="30" spans="1:14" x14ac:dyDescent="0.2">
      <c r="C30" s="16"/>
      <c r="D30" s="16"/>
      <c r="E30" s="1"/>
      <c r="G30" s="22"/>
    </row>
    <row r="31" spans="1:14" x14ac:dyDescent="0.2">
      <c r="C31" s="43"/>
    </row>
    <row r="32" spans="1:14" s="16" customFormat="1" x14ac:dyDescent="0.2">
      <c r="A32" s="6"/>
      <c r="B32" s="284"/>
      <c r="G32" s="285"/>
      <c r="H32" s="286"/>
      <c r="I32" s="286"/>
      <c r="J32" s="286"/>
      <c r="K32" s="286"/>
      <c r="L32" s="285"/>
    </row>
    <row r="33" spans="1:12" s="16" customFormat="1" x14ac:dyDescent="0.2">
      <c r="A33" s="6"/>
      <c r="B33" s="284"/>
      <c r="G33" s="287"/>
      <c r="H33" s="286"/>
      <c r="I33" s="286"/>
      <c r="J33" s="286"/>
      <c r="K33" s="286"/>
      <c r="L33" s="285"/>
    </row>
    <row r="34" spans="1:12" s="16" customFormat="1" x14ac:dyDescent="0.2">
      <c r="A34" s="6"/>
      <c r="B34" s="284"/>
      <c r="C34" s="20"/>
      <c r="D34" s="20"/>
      <c r="G34" s="285"/>
      <c r="H34" s="286"/>
      <c r="I34" s="286"/>
      <c r="J34" s="286"/>
      <c r="K34" s="286"/>
      <c r="L34" s="285"/>
    </row>
    <row r="35" spans="1:12" s="16" customFormat="1" x14ac:dyDescent="0.2">
      <c r="A35" s="6"/>
      <c r="B35" s="284"/>
      <c r="F35" s="20"/>
      <c r="G35" s="285"/>
      <c r="H35" s="286"/>
      <c r="I35" s="286"/>
      <c r="J35" s="286"/>
      <c r="K35" s="286"/>
      <c r="L35" s="285"/>
    </row>
    <row r="36" spans="1:12" s="16" customFormat="1" x14ac:dyDescent="0.2">
      <c r="A36" s="6"/>
      <c r="B36" s="284"/>
      <c r="G36" s="285"/>
      <c r="H36" s="286"/>
      <c r="I36" s="286"/>
      <c r="J36" s="286"/>
      <c r="K36" s="286"/>
      <c r="L36" s="285"/>
    </row>
    <row r="37" spans="1:12" s="16" customFormat="1" x14ac:dyDescent="0.2">
      <c r="A37" s="6"/>
      <c r="B37" s="284"/>
      <c r="G37" s="285"/>
      <c r="H37" s="286"/>
      <c r="I37" s="286"/>
      <c r="J37" s="286"/>
      <c r="K37" s="286"/>
      <c r="L37" s="285"/>
    </row>
    <row r="38" spans="1:12" s="16" customFormat="1" x14ac:dyDescent="0.2">
      <c r="A38" s="6"/>
      <c r="B38" s="284"/>
      <c r="F38" s="20"/>
      <c r="G38" s="285"/>
      <c r="H38" s="286"/>
      <c r="I38" s="286"/>
      <c r="J38" s="286"/>
      <c r="K38" s="286"/>
      <c r="L38" s="285"/>
    </row>
    <row r="39" spans="1:12" s="16" customFormat="1" x14ac:dyDescent="0.2">
      <c r="A39" s="6"/>
      <c r="B39" s="284"/>
      <c r="G39" s="285"/>
      <c r="H39" s="286"/>
      <c r="I39" s="286"/>
      <c r="J39" s="286"/>
      <c r="K39" s="286"/>
      <c r="L39" s="285"/>
    </row>
    <row r="40" spans="1:12" s="16" customFormat="1" x14ac:dyDescent="0.2">
      <c r="A40" s="6"/>
      <c r="B40" s="284"/>
      <c r="G40" s="285"/>
      <c r="H40" s="286"/>
      <c r="I40" s="286"/>
      <c r="J40" s="286"/>
      <c r="K40" s="286"/>
      <c r="L40" s="285"/>
    </row>
    <row r="41" spans="1:12" s="16" customFormat="1" x14ac:dyDescent="0.2">
      <c r="A41" s="6"/>
      <c r="B41" s="284"/>
      <c r="G41" s="285"/>
      <c r="H41" s="286"/>
      <c r="I41" s="286"/>
      <c r="J41" s="286"/>
      <c r="K41" s="286"/>
      <c r="L41" s="285"/>
    </row>
    <row r="42" spans="1:12" s="16" customFormat="1" x14ac:dyDescent="0.2">
      <c r="A42" s="6"/>
      <c r="B42" s="284"/>
      <c r="G42" s="285"/>
      <c r="H42" s="286"/>
      <c r="I42" s="286"/>
      <c r="J42" s="286"/>
      <c r="K42" s="286"/>
      <c r="L42" s="285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50"/>
  <sheetViews>
    <sheetView workbookViewId="0">
      <selection activeCell="D16" sqref="D16"/>
    </sheetView>
  </sheetViews>
  <sheetFormatPr defaultRowHeight="12.75" x14ac:dyDescent="0.2"/>
  <cols>
    <col min="1" max="1" width="9.5703125" style="18" customWidth="1"/>
    <col min="2" max="2" width="49.140625" customWidth="1"/>
    <col min="3" max="3" width="11.140625" bestFit="1" customWidth="1"/>
    <col min="4" max="4" width="11.710937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104"/>
    </row>
    <row r="2" spans="1:11" ht="27.75" customHeight="1" x14ac:dyDescent="0.2">
      <c r="A2" s="370" t="s">
        <v>113</v>
      </c>
      <c r="B2" s="371"/>
      <c r="C2" s="371"/>
      <c r="D2" s="371"/>
      <c r="E2" s="371"/>
      <c r="F2" s="371"/>
      <c r="G2" s="371"/>
      <c r="H2" s="371"/>
      <c r="I2" s="371"/>
      <c r="J2" s="371"/>
      <c r="K2" s="375"/>
    </row>
    <row r="3" spans="1:11" ht="27.75" customHeight="1" thickBot="1" x14ac:dyDescent="0.25">
      <c r="A3" s="376" t="s">
        <v>64</v>
      </c>
      <c r="B3" s="377"/>
      <c r="C3" s="377"/>
      <c r="D3" s="377"/>
      <c r="E3" s="377"/>
      <c r="F3" s="377"/>
      <c r="G3" s="377"/>
      <c r="H3" s="377"/>
      <c r="I3" s="377"/>
      <c r="J3" s="377"/>
      <c r="K3" s="378"/>
    </row>
    <row r="4" spans="1:11" ht="48" x14ac:dyDescent="0.2">
      <c r="A4" s="74" t="s">
        <v>10</v>
      </c>
      <c r="B4" s="11" t="s">
        <v>3</v>
      </c>
      <c r="C4" s="12" t="s">
        <v>15</v>
      </c>
      <c r="D4" s="11" t="s">
        <v>11</v>
      </c>
      <c r="E4" s="12" t="s">
        <v>44</v>
      </c>
      <c r="F4" s="11" t="s">
        <v>4</v>
      </c>
      <c r="G4" s="12" t="s">
        <v>5</v>
      </c>
      <c r="H4" s="11" t="s">
        <v>6</v>
      </c>
      <c r="I4" s="12" t="s">
        <v>13</v>
      </c>
      <c r="J4" s="11" t="s">
        <v>17</v>
      </c>
      <c r="K4" s="197" t="s">
        <v>40</v>
      </c>
    </row>
    <row r="5" spans="1:11" s="3" customFormat="1" x14ac:dyDescent="0.2">
      <c r="A5" s="107"/>
      <c r="B5" s="78" t="s">
        <v>58</v>
      </c>
      <c r="C5" s="88"/>
      <c r="D5" s="275"/>
      <c r="E5" s="276"/>
      <c r="F5" s="277"/>
      <c r="G5" s="88"/>
      <c r="H5" s="89"/>
      <c r="I5" s="88"/>
      <c r="J5" s="89"/>
      <c r="K5" s="198"/>
    </row>
    <row r="6" spans="1:11" s="3" customFormat="1" ht="25.5" x14ac:dyDescent="0.2">
      <c r="A6" s="131" t="s">
        <v>122</v>
      </c>
      <c r="B6" s="155" t="s">
        <v>12</v>
      </c>
      <c r="C6" s="165" t="s">
        <v>31</v>
      </c>
      <c r="D6" s="134">
        <v>130000</v>
      </c>
      <c r="E6" s="185">
        <v>162500</v>
      </c>
      <c r="F6" s="177" t="s">
        <v>33</v>
      </c>
      <c r="G6" s="135" t="s">
        <v>18</v>
      </c>
      <c r="H6" s="133" t="s">
        <v>39</v>
      </c>
      <c r="I6" s="132" t="s">
        <v>20</v>
      </c>
      <c r="J6" s="133" t="s">
        <v>34</v>
      </c>
      <c r="K6" s="232"/>
    </row>
    <row r="7" spans="1:11" s="3" customFormat="1" x14ac:dyDescent="0.2">
      <c r="A7" s="108" t="s">
        <v>123</v>
      </c>
      <c r="B7" s="79" t="s">
        <v>92</v>
      </c>
      <c r="C7" s="166" t="s">
        <v>32</v>
      </c>
      <c r="D7" s="173">
        <v>11300</v>
      </c>
      <c r="E7" s="186">
        <f t="shared" ref="E7:E25" si="0">D7*1.25</f>
        <v>14125</v>
      </c>
      <c r="F7" s="178" t="s">
        <v>49</v>
      </c>
      <c r="G7" s="189"/>
      <c r="H7" s="90"/>
      <c r="I7" s="91"/>
      <c r="J7" s="90"/>
      <c r="K7" s="199"/>
    </row>
    <row r="8" spans="1:11" s="23" customFormat="1" x14ac:dyDescent="0.2">
      <c r="A8" s="109" t="s">
        <v>124</v>
      </c>
      <c r="B8" s="101" t="s">
        <v>59</v>
      </c>
      <c r="C8" s="167" t="s">
        <v>22</v>
      </c>
      <c r="D8" s="50">
        <v>20000</v>
      </c>
      <c r="E8" s="66">
        <f t="shared" si="0"/>
        <v>25000</v>
      </c>
      <c r="F8" s="149" t="s">
        <v>49</v>
      </c>
      <c r="G8" s="70"/>
      <c r="H8" s="51"/>
      <c r="I8" s="70"/>
      <c r="J8" s="51"/>
      <c r="K8" s="200"/>
    </row>
    <row r="9" spans="1:11" s="23" customFormat="1" x14ac:dyDescent="0.2">
      <c r="A9" s="110" t="s">
        <v>125</v>
      </c>
      <c r="B9" s="79" t="s">
        <v>0</v>
      </c>
      <c r="C9" s="154" t="s">
        <v>27</v>
      </c>
      <c r="D9" s="173">
        <v>13000</v>
      </c>
      <c r="E9" s="187">
        <f t="shared" si="0"/>
        <v>16250</v>
      </c>
      <c r="F9" s="178" t="s">
        <v>49</v>
      </c>
      <c r="G9" s="189"/>
      <c r="H9" s="90"/>
      <c r="I9" s="91"/>
      <c r="J9" s="90"/>
      <c r="K9" s="201"/>
    </row>
    <row r="10" spans="1:11" s="16" customFormat="1" ht="25.5" x14ac:dyDescent="0.2">
      <c r="A10" s="356" t="s">
        <v>126</v>
      </c>
      <c r="B10" s="357" t="s">
        <v>1</v>
      </c>
      <c r="C10" s="351" t="s">
        <v>28</v>
      </c>
      <c r="D10" s="352" t="s">
        <v>191</v>
      </c>
      <c r="E10" s="362" t="s">
        <v>192</v>
      </c>
      <c r="F10" s="360" t="s">
        <v>48</v>
      </c>
      <c r="G10" s="194"/>
      <c r="H10" s="361"/>
      <c r="I10" s="194"/>
      <c r="J10" s="361"/>
      <c r="K10" s="202" t="s">
        <v>183</v>
      </c>
    </row>
    <row r="11" spans="1:11" s="16" customFormat="1" ht="25.5" customHeight="1" x14ac:dyDescent="0.2">
      <c r="A11" s="356" t="s">
        <v>211</v>
      </c>
      <c r="B11" s="357" t="s">
        <v>185</v>
      </c>
      <c r="C11" s="351" t="s">
        <v>28</v>
      </c>
      <c r="D11" s="358" t="s">
        <v>189</v>
      </c>
      <c r="E11" s="359" t="s">
        <v>190</v>
      </c>
      <c r="F11" s="360" t="s">
        <v>48</v>
      </c>
      <c r="G11" s="194"/>
      <c r="H11" s="361"/>
      <c r="I11" s="194"/>
      <c r="J11" s="361"/>
      <c r="K11" s="202" t="s">
        <v>196</v>
      </c>
    </row>
    <row r="12" spans="1:11" s="16" customFormat="1" ht="24.75" customHeight="1" x14ac:dyDescent="0.2">
      <c r="A12" s="356" t="s">
        <v>212</v>
      </c>
      <c r="B12" s="357" t="s">
        <v>186</v>
      </c>
      <c r="C12" s="351" t="s">
        <v>28</v>
      </c>
      <c r="D12" s="358" t="s">
        <v>187</v>
      </c>
      <c r="E12" s="359" t="s">
        <v>188</v>
      </c>
      <c r="F12" s="360" t="s">
        <v>48</v>
      </c>
      <c r="G12" s="194"/>
      <c r="H12" s="361"/>
      <c r="I12" s="194"/>
      <c r="J12" s="361"/>
      <c r="K12" s="202" t="s">
        <v>196</v>
      </c>
    </row>
    <row r="13" spans="1:11" s="7" customFormat="1" ht="25.5" x14ac:dyDescent="0.2">
      <c r="A13" s="363" t="s">
        <v>127</v>
      </c>
      <c r="B13" s="364" t="s">
        <v>2</v>
      </c>
      <c r="C13" s="351" t="s">
        <v>29</v>
      </c>
      <c r="D13" s="365" t="s">
        <v>198</v>
      </c>
      <c r="E13" s="353" t="s">
        <v>199</v>
      </c>
      <c r="F13" s="360" t="s">
        <v>48</v>
      </c>
      <c r="G13" s="189"/>
      <c r="H13" s="90"/>
      <c r="I13" s="91"/>
      <c r="J13" s="90"/>
      <c r="K13" s="201" t="s">
        <v>183</v>
      </c>
    </row>
    <row r="14" spans="1:11" s="7" customFormat="1" ht="38.25" x14ac:dyDescent="0.2">
      <c r="A14" s="363" t="s">
        <v>213</v>
      </c>
      <c r="B14" s="364" t="s">
        <v>193</v>
      </c>
      <c r="C14" s="351" t="s">
        <v>29</v>
      </c>
      <c r="D14" s="358" t="s">
        <v>194</v>
      </c>
      <c r="E14" s="359" t="s">
        <v>195</v>
      </c>
      <c r="F14" s="360" t="s">
        <v>48</v>
      </c>
      <c r="G14" s="189"/>
      <c r="H14" s="90"/>
      <c r="I14" s="91"/>
      <c r="J14" s="90"/>
      <c r="K14" s="202" t="s">
        <v>197</v>
      </c>
    </row>
    <row r="15" spans="1:11" s="36" customFormat="1" x14ac:dyDescent="0.2">
      <c r="A15" s="110" t="s">
        <v>128</v>
      </c>
      <c r="B15" s="79" t="s">
        <v>38</v>
      </c>
      <c r="C15" s="154" t="s">
        <v>30</v>
      </c>
      <c r="D15" s="173">
        <v>13000</v>
      </c>
      <c r="E15" s="187">
        <f t="shared" si="0"/>
        <v>16250</v>
      </c>
      <c r="F15" s="179" t="s">
        <v>48</v>
      </c>
      <c r="G15" s="189"/>
      <c r="H15" s="90"/>
      <c r="I15" s="91"/>
      <c r="J15" s="90"/>
      <c r="K15" s="199"/>
    </row>
    <row r="16" spans="1:11" s="36" customFormat="1" x14ac:dyDescent="0.2">
      <c r="A16" s="111" t="s">
        <v>129</v>
      </c>
      <c r="B16" s="61" t="s">
        <v>53</v>
      </c>
      <c r="C16" s="153" t="s">
        <v>28</v>
      </c>
      <c r="D16" s="173">
        <v>13000</v>
      </c>
      <c r="E16" s="188">
        <f t="shared" si="0"/>
        <v>16250</v>
      </c>
      <c r="F16" s="179" t="s">
        <v>48</v>
      </c>
      <c r="G16" s="190"/>
      <c r="H16" s="51"/>
      <c r="I16" s="70"/>
      <c r="J16" s="51"/>
      <c r="K16" s="200"/>
    </row>
    <row r="17" spans="1:13" x14ac:dyDescent="0.2">
      <c r="A17" s="110" t="s">
        <v>130</v>
      </c>
      <c r="B17" s="79" t="s">
        <v>65</v>
      </c>
      <c r="C17" s="154" t="s">
        <v>23</v>
      </c>
      <c r="D17" s="173">
        <v>25000</v>
      </c>
      <c r="E17" s="187">
        <f t="shared" si="0"/>
        <v>31250</v>
      </c>
      <c r="F17" s="178" t="s">
        <v>49</v>
      </c>
      <c r="G17" s="189"/>
      <c r="H17" s="90"/>
      <c r="I17" s="91"/>
      <c r="J17" s="90"/>
      <c r="K17" s="199"/>
    </row>
    <row r="18" spans="1:13" s="369" customFormat="1" ht="25.5" x14ac:dyDescent="0.2">
      <c r="A18" s="356" t="s">
        <v>131</v>
      </c>
      <c r="B18" s="350" t="s">
        <v>61</v>
      </c>
      <c r="C18" s="368" t="s">
        <v>57</v>
      </c>
      <c r="D18" s="366" t="s">
        <v>209</v>
      </c>
      <c r="E18" s="353" t="s">
        <v>210</v>
      </c>
      <c r="F18" s="360" t="s">
        <v>48</v>
      </c>
      <c r="G18" s="194"/>
      <c r="H18" s="361"/>
      <c r="I18" s="194"/>
      <c r="J18" s="361"/>
      <c r="K18" s="200" t="s">
        <v>183</v>
      </c>
    </row>
    <row r="19" spans="1:13" s="369" customFormat="1" ht="27.75" customHeight="1" x14ac:dyDescent="0.2">
      <c r="A19" s="356" t="s">
        <v>214</v>
      </c>
      <c r="B19" s="350" t="s">
        <v>208</v>
      </c>
      <c r="C19" s="368" t="s">
        <v>57</v>
      </c>
      <c r="D19" s="358" t="s">
        <v>205</v>
      </c>
      <c r="E19" s="359" t="s">
        <v>206</v>
      </c>
      <c r="F19" s="360" t="s">
        <v>48</v>
      </c>
      <c r="G19" s="194"/>
      <c r="H19" s="361"/>
      <c r="I19" s="194"/>
      <c r="J19" s="361"/>
      <c r="K19" s="200" t="s">
        <v>207</v>
      </c>
    </row>
    <row r="20" spans="1:13" s="16" customFormat="1" ht="27.75" customHeight="1" x14ac:dyDescent="0.2">
      <c r="A20" s="356" t="s">
        <v>132</v>
      </c>
      <c r="B20" s="350" t="s">
        <v>60</v>
      </c>
      <c r="C20" s="351" t="s">
        <v>42</v>
      </c>
      <c r="D20" s="366" t="s">
        <v>203</v>
      </c>
      <c r="E20" s="367" t="s">
        <v>204</v>
      </c>
      <c r="F20" s="360" t="s">
        <v>48</v>
      </c>
      <c r="G20" s="194"/>
      <c r="H20" s="361"/>
      <c r="I20" s="194"/>
      <c r="J20" s="361"/>
      <c r="K20" s="200" t="s">
        <v>183</v>
      </c>
    </row>
    <row r="21" spans="1:13" s="16" customFormat="1" ht="27.75" customHeight="1" x14ac:dyDescent="0.2">
      <c r="A21" s="356" t="s">
        <v>215</v>
      </c>
      <c r="B21" s="350" t="s">
        <v>200</v>
      </c>
      <c r="C21" s="351" t="s">
        <v>42</v>
      </c>
      <c r="D21" s="358" t="s">
        <v>201</v>
      </c>
      <c r="E21" s="359" t="s">
        <v>202</v>
      </c>
      <c r="F21" s="360" t="s">
        <v>48</v>
      </c>
      <c r="G21" s="194"/>
      <c r="H21" s="361"/>
      <c r="I21" s="194"/>
      <c r="J21" s="361"/>
      <c r="K21" s="200" t="s">
        <v>207</v>
      </c>
    </row>
    <row r="22" spans="1:13" s="6" customFormat="1" ht="15" customHeight="1" thickBot="1" x14ac:dyDescent="0.25">
      <c r="A22" s="111" t="s">
        <v>133</v>
      </c>
      <c r="B22" s="62" t="s">
        <v>67</v>
      </c>
      <c r="C22" s="153" t="s">
        <v>68</v>
      </c>
      <c r="D22" s="52">
        <v>13000</v>
      </c>
      <c r="E22" s="188">
        <f t="shared" si="0"/>
        <v>16250</v>
      </c>
      <c r="F22" s="179" t="s">
        <v>48</v>
      </c>
      <c r="G22" s="190"/>
      <c r="H22" s="51"/>
      <c r="I22" s="70"/>
      <c r="J22" s="51"/>
      <c r="K22" s="200"/>
    </row>
    <row r="23" spans="1:13" ht="13.5" thickBot="1" x14ac:dyDescent="0.25">
      <c r="A23" s="233" t="s">
        <v>134</v>
      </c>
      <c r="B23" s="234" t="s">
        <v>14</v>
      </c>
      <c r="C23" s="235" t="s">
        <v>25</v>
      </c>
      <c r="D23" s="236">
        <v>22500</v>
      </c>
      <c r="E23" s="237">
        <f t="shared" si="0"/>
        <v>28125</v>
      </c>
      <c r="F23" s="238" t="s">
        <v>49</v>
      </c>
      <c r="G23" s="239"/>
      <c r="H23" s="128"/>
      <c r="I23" s="127"/>
      <c r="J23" s="128"/>
      <c r="K23" s="240"/>
      <c r="L23" s="241"/>
      <c r="M23" s="15"/>
    </row>
    <row r="24" spans="1:13" s="3" customFormat="1" ht="25.5" x14ac:dyDescent="0.2">
      <c r="A24" s="114" t="s">
        <v>135</v>
      </c>
      <c r="B24" s="318" t="s">
        <v>87</v>
      </c>
      <c r="C24" s="242" t="s">
        <v>77</v>
      </c>
      <c r="D24" s="243">
        <v>24000</v>
      </c>
      <c r="E24" s="68">
        <f t="shared" si="0"/>
        <v>30000</v>
      </c>
      <c r="F24" s="53" t="s">
        <v>49</v>
      </c>
      <c r="G24" s="194"/>
      <c r="H24" s="51"/>
      <c r="I24" s="70"/>
      <c r="J24" s="149"/>
      <c r="K24" s="200"/>
    </row>
    <row r="25" spans="1:13" s="3" customFormat="1" ht="24.75" customHeight="1" x14ac:dyDescent="0.2">
      <c r="A25" s="244" t="s">
        <v>136</v>
      </c>
      <c r="B25" s="245" t="s">
        <v>74</v>
      </c>
      <c r="C25" s="246" t="s">
        <v>78</v>
      </c>
      <c r="D25" s="247">
        <v>16000</v>
      </c>
      <c r="E25" s="68">
        <f t="shared" si="0"/>
        <v>20000</v>
      </c>
      <c r="F25" s="205" t="s">
        <v>49</v>
      </c>
      <c r="G25" s="189"/>
      <c r="H25" s="90"/>
      <c r="I25" s="91"/>
      <c r="J25" s="90"/>
      <c r="K25" s="199"/>
    </row>
    <row r="26" spans="1:13" s="3" customFormat="1" ht="24.75" customHeight="1" x14ac:dyDescent="0.2">
      <c r="A26" s="112"/>
      <c r="B26" s="80"/>
      <c r="C26" s="170"/>
      <c r="D26" s="86"/>
      <c r="E26" s="84"/>
      <c r="F26" s="180"/>
      <c r="G26" s="189"/>
      <c r="H26" s="90"/>
      <c r="I26" s="91"/>
      <c r="J26" s="90"/>
      <c r="K26" s="199"/>
    </row>
    <row r="27" spans="1:13" s="3" customFormat="1" x14ac:dyDescent="0.2">
      <c r="A27" s="113"/>
      <c r="B27" s="81" t="s">
        <v>8</v>
      </c>
      <c r="C27" s="171"/>
      <c r="D27" s="87"/>
      <c r="E27" s="85"/>
      <c r="F27" s="181"/>
      <c r="G27" s="189"/>
      <c r="H27" s="90"/>
      <c r="I27" s="91"/>
      <c r="J27" s="90"/>
      <c r="K27" s="199"/>
    </row>
    <row r="28" spans="1:13" s="3" customFormat="1" ht="25.5" x14ac:dyDescent="0.2">
      <c r="A28" s="314" t="s">
        <v>137</v>
      </c>
      <c r="B28" s="315" t="s">
        <v>138</v>
      </c>
      <c r="C28" s="316" t="s">
        <v>144</v>
      </c>
      <c r="D28" s="317">
        <v>800000</v>
      </c>
      <c r="E28" s="140">
        <f>D28*1.25</f>
        <v>1000000</v>
      </c>
      <c r="F28" s="136" t="s">
        <v>35</v>
      </c>
      <c r="G28" s="135" t="s">
        <v>18</v>
      </c>
      <c r="H28" s="133" t="s">
        <v>19</v>
      </c>
      <c r="I28" s="135" t="s">
        <v>165</v>
      </c>
      <c r="J28" s="195" t="s">
        <v>34</v>
      </c>
      <c r="K28" s="141" t="s">
        <v>71</v>
      </c>
    </row>
    <row r="29" spans="1:13" s="49" customFormat="1" ht="25.5" x14ac:dyDescent="0.2">
      <c r="A29" s="311" t="s">
        <v>141</v>
      </c>
      <c r="B29" s="312" t="s">
        <v>140</v>
      </c>
      <c r="C29" s="313" t="s">
        <v>145</v>
      </c>
      <c r="D29" s="130">
        <v>192000</v>
      </c>
      <c r="E29" s="140">
        <v>240000</v>
      </c>
      <c r="F29" s="136" t="s">
        <v>35</v>
      </c>
      <c r="G29" s="135" t="s">
        <v>18</v>
      </c>
      <c r="H29" s="133" t="s">
        <v>19</v>
      </c>
      <c r="I29" s="135" t="s">
        <v>165</v>
      </c>
      <c r="J29" s="195" t="s">
        <v>34</v>
      </c>
      <c r="K29" s="141" t="s">
        <v>71</v>
      </c>
    </row>
    <row r="30" spans="1:13" ht="25.5" x14ac:dyDescent="0.2">
      <c r="A30" s="131" t="s">
        <v>146</v>
      </c>
      <c r="B30" s="282" t="s">
        <v>139</v>
      </c>
      <c r="C30" s="165" t="s">
        <v>52</v>
      </c>
      <c r="D30" s="134">
        <v>640000</v>
      </c>
      <c r="E30" s="140">
        <v>800000</v>
      </c>
      <c r="F30" s="136" t="s">
        <v>35</v>
      </c>
      <c r="G30" s="135" t="s">
        <v>18</v>
      </c>
      <c r="H30" s="133" t="s">
        <v>19</v>
      </c>
      <c r="I30" s="135" t="s">
        <v>165</v>
      </c>
      <c r="J30" s="195" t="s">
        <v>34</v>
      </c>
      <c r="K30" s="141" t="s">
        <v>71</v>
      </c>
    </row>
    <row r="31" spans="1:13" s="3" customFormat="1" ht="25.5" x14ac:dyDescent="0.2">
      <c r="A31" s="114" t="s">
        <v>142</v>
      </c>
      <c r="B31" s="59" t="s">
        <v>147</v>
      </c>
      <c r="C31" s="256" t="s">
        <v>148</v>
      </c>
      <c r="D31" s="243">
        <v>20000</v>
      </c>
      <c r="E31" s="68">
        <v>25000</v>
      </c>
      <c r="F31" s="179" t="s">
        <v>49</v>
      </c>
      <c r="G31" s="324"/>
      <c r="H31" s="303"/>
      <c r="I31" s="324"/>
      <c r="J31" s="302"/>
      <c r="K31" s="325"/>
    </row>
    <row r="32" spans="1:13" s="3" customFormat="1" ht="38.25" x14ac:dyDescent="0.2">
      <c r="A32" s="223" t="s">
        <v>143</v>
      </c>
      <c r="B32" s="328" t="s">
        <v>151</v>
      </c>
      <c r="C32" s="165" t="s">
        <v>148</v>
      </c>
      <c r="D32" s="134">
        <v>120000</v>
      </c>
      <c r="E32" s="140">
        <v>150000</v>
      </c>
      <c r="F32" s="177" t="s">
        <v>33</v>
      </c>
      <c r="G32" s="135" t="s">
        <v>18</v>
      </c>
      <c r="H32" s="133" t="s">
        <v>19</v>
      </c>
      <c r="I32" s="135" t="s">
        <v>165</v>
      </c>
      <c r="J32" s="195" t="s">
        <v>34</v>
      </c>
      <c r="K32" s="141"/>
    </row>
    <row r="33" spans="1:11" x14ac:dyDescent="0.2">
      <c r="A33" s="108"/>
      <c r="B33" s="82"/>
      <c r="C33" s="166"/>
      <c r="D33" s="175"/>
      <c r="E33" s="68"/>
      <c r="F33" s="183"/>
      <c r="G33" s="192"/>
      <c r="H33" s="319"/>
      <c r="I33" s="124"/>
      <c r="J33" s="320"/>
      <c r="K33" s="203"/>
    </row>
    <row r="34" spans="1:11" ht="25.5" x14ac:dyDescent="0.2">
      <c r="A34" s="115"/>
      <c r="B34" s="83" t="s">
        <v>73</v>
      </c>
      <c r="C34" s="172"/>
      <c r="D34" s="176"/>
      <c r="E34" s="68"/>
      <c r="F34" s="184"/>
      <c r="G34" s="193"/>
      <c r="H34" s="122"/>
      <c r="I34" s="121"/>
      <c r="J34" s="196"/>
      <c r="K34" s="204"/>
    </row>
    <row r="35" spans="1:11" ht="15" customHeight="1" x14ac:dyDescent="0.2">
      <c r="A35" s="111" t="s">
        <v>166</v>
      </c>
      <c r="B35" s="36" t="s">
        <v>149</v>
      </c>
      <c r="C35" s="154" t="s">
        <v>172</v>
      </c>
      <c r="D35" s="173">
        <v>32000</v>
      </c>
      <c r="E35" s="187">
        <v>40000</v>
      </c>
      <c r="F35" s="182" t="s">
        <v>50</v>
      </c>
      <c r="G35" s="194"/>
      <c r="H35" s="51"/>
      <c r="I35" s="70"/>
      <c r="J35" s="149"/>
      <c r="K35" s="326"/>
    </row>
    <row r="36" spans="1:11" ht="13.5" customHeight="1" x14ac:dyDescent="0.2">
      <c r="A36" s="111" t="s">
        <v>167</v>
      </c>
      <c r="B36" s="36" t="s">
        <v>150</v>
      </c>
      <c r="C36" s="154" t="s">
        <v>170</v>
      </c>
      <c r="D36" s="173">
        <v>16000</v>
      </c>
      <c r="E36" s="187">
        <v>20000</v>
      </c>
      <c r="F36" s="182" t="s">
        <v>49</v>
      </c>
      <c r="G36" s="191"/>
      <c r="H36" s="55"/>
      <c r="I36" s="72"/>
      <c r="J36" s="150"/>
      <c r="K36" s="327"/>
    </row>
    <row r="37" spans="1:11" x14ac:dyDescent="0.2">
      <c r="A37" s="111"/>
      <c r="B37" s="62"/>
      <c r="C37" s="168"/>
      <c r="D37" s="52"/>
      <c r="E37" s="69"/>
      <c r="F37" s="54"/>
      <c r="G37" s="164"/>
      <c r="H37" s="55"/>
      <c r="I37" s="72"/>
      <c r="J37" s="150"/>
      <c r="K37" s="202"/>
    </row>
    <row r="38" spans="1:11" ht="13.5" thickBot="1" x14ac:dyDescent="0.25">
      <c r="A38" s="224"/>
      <c r="B38" s="321" t="s">
        <v>36</v>
      </c>
      <c r="C38" s="322"/>
      <c r="D38" s="225"/>
      <c r="E38" s="226"/>
      <c r="F38" s="323"/>
      <c r="G38" s="227"/>
      <c r="H38" s="228"/>
      <c r="I38" s="229"/>
      <c r="J38" s="230"/>
      <c r="K38" s="231"/>
    </row>
    <row r="41" spans="1:11" x14ac:dyDescent="0.2">
      <c r="B41" s="1"/>
    </row>
    <row r="44" spans="1:11" ht="15" x14ac:dyDescent="0.2">
      <c r="A44" s="25"/>
      <c r="B44" s="26"/>
      <c r="C44" s="27"/>
      <c r="D44" s="27"/>
      <c r="E44" s="27"/>
    </row>
    <row r="45" spans="1:11" ht="15" x14ac:dyDescent="0.2">
      <c r="A45" s="27"/>
      <c r="B45" s="29"/>
      <c r="C45" s="27"/>
      <c r="D45" s="27"/>
      <c r="E45" s="27"/>
    </row>
    <row r="46" spans="1:11" ht="15" x14ac:dyDescent="0.2">
      <c r="A46" s="27"/>
      <c r="B46" s="29"/>
      <c r="C46" s="27"/>
      <c r="D46" s="27"/>
      <c r="E46" s="27"/>
    </row>
    <row r="47" spans="1:11" ht="15" x14ac:dyDescent="0.2">
      <c r="A47" s="27"/>
      <c r="B47" s="29"/>
      <c r="C47" s="27"/>
      <c r="D47" s="27"/>
      <c r="E47" s="27"/>
    </row>
    <row r="48" spans="1:11" ht="15" x14ac:dyDescent="0.2">
      <c r="A48" s="25"/>
      <c r="B48" s="31"/>
      <c r="C48" s="25"/>
      <c r="D48" s="25"/>
      <c r="E48" s="25"/>
    </row>
    <row r="49" spans="1:5" ht="15" x14ac:dyDescent="0.2">
      <c r="A49" s="25"/>
      <c r="B49" s="31"/>
      <c r="C49" s="25"/>
      <c r="D49" s="25"/>
      <c r="E49" s="25"/>
    </row>
    <row r="50" spans="1:5" ht="15" x14ac:dyDescent="0.2">
      <c r="A50" s="27"/>
      <c r="B50" s="29"/>
      <c r="C50" s="27"/>
      <c r="D50" s="27"/>
      <c r="E50" s="27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workbookViewId="0">
      <selection activeCell="F13" sqref="F13"/>
    </sheetView>
  </sheetViews>
  <sheetFormatPr defaultRowHeight="12.75" x14ac:dyDescent="0.2"/>
  <cols>
    <col min="1" max="1" width="8.140625" customWidth="1"/>
    <col min="2" max="2" width="0.28515625" style="18" customWidth="1"/>
    <col min="3" max="3" width="50.42578125" customWidth="1"/>
    <col min="4" max="4" width="11.140625" bestFit="1" customWidth="1"/>
    <col min="5" max="5" width="11.42578125" customWidth="1"/>
    <col min="6" max="6" width="11.140625" customWidth="1"/>
    <col min="7" max="7" width="32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3.5703125" style="17" customWidth="1"/>
    <col min="12" max="12" width="13.85546875" style="103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102"/>
    </row>
    <row r="2" spans="1:43" ht="27.75" customHeight="1" x14ac:dyDescent="0.2">
      <c r="A2" s="370" t="s">
        <v>113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5"/>
    </row>
    <row r="3" spans="1:43" ht="27.75" customHeight="1" thickBot="1" x14ac:dyDescent="0.25">
      <c r="A3" s="376"/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8"/>
    </row>
    <row r="4" spans="1:43" ht="48" x14ac:dyDescent="0.2">
      <c r="A4" s="385" t="s">
        <v>10</v>
      </c>
      <c r="B4" s="386"/>
      <c r="C4" s="11" t="s">
        <v>3</v>
      </c>
      <c r="D4" s="74" t="s">
        <v>15</v>
      </c>
      <c r="E4" s="12" t="s">
        <v>11</v>
      </c>
      <c r="F4" s="11" t="s">
        <v>44</v>
      </c>
      <c r="G4" s="12" t="s">
        <v>4</v>
      </c>
      <c r="H4" s="11" t="s">
        <v>5</v>
      </c>
      <c r="I4" s="74" t="s">
        <v>6</v>
      </c>
      <c r="J4" s="12" t="s">
        <v>13</v>
      </c>
      <c r="K4" s="11" t="s">
        <v>17</v>
      </c>
      <c r="L4" s="152" t="s">
        <v>40</v>
      </c>
    </row>
    <row r="5" spans="1:43" s="36" customFormat="1" ht="5.25" customHeight="1" x14ac:dyDescent="0.2">
      <c r="A5" s="116"/>
      <c r="B5" s="73"/>
      <c r="C5" s="63"/>
      <c r="D5" s="120"/>
      <c r="E5" s="68"/>
      <c r="F5" s="98"/>
      <c r="G5" s="70"/>
      <c r="H5" s="51"/>
      <c r="I5" s="123"/>
      <c r="J5" s="70"/>
      <c r="K5" s="149"/>
      <c r="L5" s="76"/>
    </row>
    <row r="6" spans="1:43" s="37" customFormat="1" ht="21.75" customHeight="1" x14ac:dyDescent="0.2">
      <c r="A6" s="117" t="s">
        <v>152</v>
      </c>
      <c r="B6" s="93"/>
      <c r="C6" s="94"/>
      <c r="D6" s="95"/>
      <c r="E6" s="97"/>
      <c r="F6" s="99"/>
      <c r="G6" s="97"/>
      <c r="H6" s="99"/>
      <c r="I6" s="95"/>
      <c r="J6" s="97"/>
      <c r="K6" s="99"/>
      <c r="L6" s="153"/>
    </row>
    <row r="7" spans="1:43" s="223" customFormat="1" ht="38.25" x14ac:dyDescent="0.2">
      <c r="A7" s="383" t="s">
        <v>153</v>
      </c>
      <c r="B7" s="384"/>
      <c r="C7" s="139" t="s">
        <v>154</v>
      </c>
      <c r="D7" s="145" t="s">
        <v>164</v>
      </c>
      <c r="E7" s="140">
        <v>160000</v>
      </c>
      <c r="F7" s="336" t="s">
        <v>173</v>
      </c>
      <c r="G7" s="132" t="s">
        <v>155</v>
      </c>
      <c r="H7" s="135" t="s">
        <v>18</v>
      </c>
      <c r="I7" s="133" t="s">
        <v>19</v>
      </c>
      <c r="J7" s="135" t="s">
        <v>54</v>
      </c>
      <c r="K7" s="195" t="s">
        <v>34</v>
      </c>
      <c r="L7" s="141" t="s">
        <v>71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</row>
    <row r="8" spans="1:43" s="36" customFormat="1" x14ac:dyDescent="0.2">
      <c r="A8" s="118" t="s">
        <v>156</v>
      </c>
      <c r="B8" s="92"/>
      <c r="C8" s="6" t="s">
        <v>157</v>
      </c>
      <c r="D8" s="119">
        <v>48760000</v>
      </c>
      <c r="E8" s="69">
        <v>20000</v>
      </c>
      <c r="F8" s="57">
        <v>25000</v>
      </c>
      <c r="G8" s="72" t="s">
        <v>50</v>
      </c>
      <c r="H8" s="55"/>
      <c r="I8" s="147"/>
      <c r="J8" s="72"/>
      <c r="K8" s="150"/>
      <c r="L8" s="77"/>
    </row>
    <row r="9" spans="1:43" s="36" customFormat="1" ht="14.25" customHeight="1" x14ac:dyDescent="0.2">
      <c r="A9" s="118" t="s">
        <v>158</v>
      </c>
      <c r="B9" s="329"/>
      <c r="C9" s="106" t="s">
        <v>160</v>
      </c>
      <c r="D9" s="119">
        <v>48732000</v>
      </c>
      <c r="E9" s="333">
        <v>24000</v>
      </c>
      <c r="F9" s="334">
        <v>30000</v>
      </c>
      <c r="G9" s="72" t="s">
        <v>50</v>
      </c>
      <c r="H9" s="332"/>
      <c r="I9" s="330"/>
      <c r="J9" s="331"/>
      <c r="K9" s="332"/>
      <c r="L9" s="154"/>
    </row>
    <row r="10" spans="1:43" s="36" customFormat="1" ht="25.5" customHeight="1" x14ac:dyDescent="0.2">
      <c r="A10" s="381" t="s">
        <v>159</v>
      </c>
      <c r="B10" s="382"/>
      <c r="C10" s="60" t="s">
        <v>161</v>
      </c>
      <c r="D10" s="119">
        <v>48732000</v>
      </c>
      <c r="E10" s="69">
        <v>16000</v>
      </c>
      <c r="F10" s="57">
        <v>20000</v>
      </c>
      <c r="G10" s="72" t="s">
        <v>50</v>
      </c>
      <c r="H10" s="55"/>
      <c r="I10" s="147"/>
      <c r="J10" s="72"/>
      <c r="K10" s="150"/>
      <c r="L10" s="77"/>
    </row>
    <row r="11" spans="1:43" s="36" customFormat="1" ht="24.75" customHeight="1" x14ac:dyDescent="0.2">
      <c r="A11" s="379" t="s">
        <v>163</v>
      </c>
      <c r="B11" s="380"/>
      <c r="C11" s="106" t="s">
        <v>162</v>
      </c>
      <c r="D11" s="119">
        <v>50324100</v>
      </c>
      <c r="E11" s="125">
        <v>24000</v>
      </c>
      <c r="F11" s="126">
        <v>30000</v>
      </c>
      <c r="G11" s="72" t="s">
        <v>49</v>
      </c>
      <c r="H11" s="128"/>
      <c r="I11" s="148"/>
      <c r="J11" s="127"/>
      <c r="K11" s="151"/>
      <c r="L11" s="77"/>
    </row>
    <row r="12" spans="1:43" s="36" customFormat="1" ht="24" customHeight="1" x14ac:dyDescent="0.2">
      <c r="A12" s="129"/>
      <c r="B12" s="93"/>
      <c r="C12" s="94"/>
      <c r="D12" s="95"/>
      <c r="E12" s="97"/>
      <c r="F12" s="99"/>
      <c r="G12" s="146"/>
      <c r="H12" s="100"/>
      <c r="I12" s="96"/>
      <c r="J12" s="138"/>
      <c r="K12" s="137"/>
      <c r="L12" s="77"/>
    </row>
    <row r="13" spans="1:43" s="49" customFormat="1" ht="50.25" customHeight="1" x14ac:dyDescent="0.2">
      <c r="A13" s="120"/>
      <c r="B13" s="206"/>
      <c r="C13" s="63"/>
      <c r="D13" s="120"/>
      <c r="E13" s="75"/>
      <c r="F13" s="50"/>
      <c r="G13" s="207"/>
      <c r="H13" s="208"/>
      <c r="I13" s="209"/>
      <c r="J13" s="210"/>
      <c r="K13" s="211"/>
      <c r="L13" s="76"/>
    </row>
    <row r="14" spans="1:43" s="36" customFormat="1" ht="53.25" customHeight="1" thickBot="1" x14ac:dyDescent="0.25">
      <c r="A14" s="212"/>
      <c r="B14" s="213"/>
      <c r="C14" s="214"/>
      <c r="D14" s="212"/>
      <c r="E14" s="215"/>
      <c r="F14" s="216"/>
      <c r="G14" s="222"/>
      <c r="H14" s="217"/>
      <c r="I14" s="218"/>
      <c r="J14" s="219"/>
      <c r="K14" s="220"/>
      <c r="L14" s="221"/>
    </row>
    <row r="15" spans="1:43" ht="15" customHeight="1" x14ac:dyDescent="0.2">
      <c r="C15" s="38"/>
    </row>
    <row r="16" spans="1:43" ht="15" customHeight="1" x14ac:dyDescent="0.2"/>
    <row r="17" spans="1:12" ht="84" customHeight="1" x14ac:dyDescent="0.2">
      <c r="C17" s="142"/>
      <c r="E17" s="1"/>
      <c r="F17" s="1"/>
      <c r="G17" s="48"/>
      <c r="H17" s="48"/>
    </row>
    <row r="18" spans="1:12" ht="6" customHeight="1" x14ac:dyDescent="0.2">
      <c r="C18" s="16"/>
    </row>
    <row r="19" spans="1:12" ht="16.5" customHeight="1" x14ac:dyDescent="0.2">
      <c r="C19" s="6"/>
      <c r="E19" s="1"/>
      <c r="F19" s="1"/>
      <c r="G19" s="48"/>
    </row>
    <row r="20" spans="1:12" x14ac:dyDescent="0.2">
      <c r="C20" s="16"/>
      <c r="F20" s="1"/>
    </row>
    <row r="21" spans="1:12" ht="15.75" x14ac:dyDescent="0.2">
      <c r="A21" s="24"/>
      <c r="B21" s="25"/>
      <c r="C21" s="6"/>
      <c r="D21" s="27"/>
      <c r="E21" s="27"/>
      <c r="F21" s="40"/>
      <c r="G21" s="48"/>
    </row>
    <row r="22" spans="1:12" ht="15.75" x14ac:dyDescent="0.2">
      <c r="A22" s="28"/>
      <c r="B22" s="27"/>
      <c r="C22" s="143"/>
      <c r="D22" s="27"/>
      <c r="E22" s="27"/>
      <c r="F22" s="27"/>
    </row>
    <row r="23" spans="1:12" ht="15.75" x14ac:dyDescent="0.2">
      <c r="A23" s="28"/>
      <c r="B23" s="27"/>
      <c r="C23" s="144"/>
      <c r="D23" s="27"/>
      <c r="E23" s="27"/>
      <c r="F23" s="27"/>
    </row>
    <row r="24" spans="1:12" ht="15.75" x14ac:dyDescent="0.2">
      <c r="A24" s="28"/>
      <c r="B24" s="27"/>
      <c r="C24" s="29"/>
      <c r="D24" s="27"/>
      <c r="E24" s="27"/>
      <c r="F24" s="27"/>
      <c r="G24" s="48"/>
    </row>
    <row r="25" spans="1:12" ht="8.25" customHeight="1" x14ac:dyDescent="0.2">
      <c r="A25" s="30"/>
      <c r="B25" s="25"/>
      <c r="C25" s="31"/>
      <c r="D25" s="25"/>
      <c r="E25" s="25"/>
      <c r="F25" s="25"/>
    </row>
    <row r="26" spans="1:12" s="7" customFormat="1" ht="15.75" x14ac:dyDescent="0.2">
      <c r="A26" s="30"/>
      <c r="B26" s="25"/>
      <c r="C26" s="31"/>
      <c r="D26" s="25"/>
      <c r="E26" s="25"/>
      <c r="F26" s="25"/>
      <c r="G26" s="5"/>
      <c r="H26" s="5"/>
      <c r="I26" s="5"/>
      <c r="J26" s="5"/>
      <c r="K26" s="17"/>
      <c r="L26" s="103"/>
    </row>
    <row r="27" spans="1:12" s="6" customFormat="1" ht="15" x14ac:dyDescent="0.2">
      <c r="A27" s="26"/>
      <c r="B27" s="27"/>
      <c r="C27" s="29"/>
      <c r="D27" s="27"/>
      <c r="E27" s="27"/>
      <c r="F27" s="27"/>
      <c r="G27" s="5"/>
      <c r="H27" s="5"/>
      <c r="I27" s="5"/>
      <c r="J27" s="5"/>
      <c r="K27" s="17"/>
      <c r="L27" s="103"/>
    </row>
    <row r="30" spans="1:12" s="23" customFormat="1" x14ac:dyDescent="0.2">
      <c r="A30"/>
      <c r="B30" s="18"/>
      <c r="C30"/>
      <c r="D30"/>
      <c r="E30"/>
      <c r="F30"/>
      <c r="G30" s="5"/>
      <c r="H30" s="5"/>
      <c r="I30" s="5"/>
      <c r="J30" s="5"/>
      <c r="K30" s="17"/>
      <c r="L30" s="103"/>
    </row>
    <row r="31" spans="1:12" s="23" customFormat="1" x14ac:dyDescent="0.2">
      <c r="A31"/>
      <c r="B31" s="18"/>
      <c r="C31"/>
      <c r="D31"/>
      <c r="E31"/>
      <c r="F31"/>
      <c r="G31" s="5"/>
      <c r="H31" s="5"/>
      <c r="I31" s="5"/>
      <c r="J31" s="5"/>
      <c r="K31" s="17"/>
      <c r="L31" s="103"/>
    </row>
    <row r="32" spans="1:12" ht="6" customHeight="1" x14ac:dyDescent="0.2"/>
    <row r="33" spans="1:12" ht="16.5" customHeight="1" x14ac:dyDescent="0.2"/>
    <row r="34" spans="1:12" s="6" customFormat="1" x14ac:dyDescent="0.2">
      <c r="A34"/>
      <c r="B34" s="18"/>
      <c r="C34"/>
      <c r="D34"/>
      <c r="E34"/>
      <c r="F34"/>
      <c r="G34" s="5"/>
      <c r="H34" s="5"/>
      <c r="I34" s="5"/>
      <c r="J34" s="5"/>
      <c r="K34" s="17"/>
      <c r="L34" s="103"/>
    </row>
    <row r="35" spans="1:12" s="6" customFormat="1" ht="15" customHeight="1" x14ac:dyDescent="0.2">
      <c r="A35"/>
      <c r="B35" s="18"/>
      <c r="C35"/>
      <c r="D35"/>
      <c r="E35"/>
      <c r="F35"/>
      <c r="G35" s="5"/>
      <c r="H35" s="5"/>
      <c r="I35" s="5"/>
      <c r="J35" s="5"/>
      <c r="K35" s="17"/>
      <c r="L35" s="103"/>
    </row>
    <row r="36" spans="1:12" s="6" customFormat="1" x14ac:dyDescent="0.2">
      <c r="A36"/>
      <c r="B36" s="18"/>
      <c r="C36"/>
      <c r="D36"/>
      <c r="E36"/>
      <c r="F36"/>
      <c r="G36" s="5"/>
      <c r="H36" s="5"/>
      <c r="I36" s="5"/>
      <c r="J36" s="5"/>
      <c r="K36" s="17"/>
      <c r="L36" s="103"/>
    </row>
    <row r="37" spans="1:12" s="6" customFormat="1" x14ac:dyDescent="0.2">
      <c r="A37"/>
      <c r="B37" s="18"/>
      <c r="C37"/>
      <c r="D37"/>
      <c r="E37"/>
      <c r="F37"/>
      <c r="G37" s="5"/>
      <c r="H37" s="5"/>
      <c r="I37" s="5"/>
      <c r="J37" s="5"/>
      <c r="K37" s="17"/>
      <c r="L37" s="103"/>
    </row>
    <row r="38" spans="1:12" s="6" customFormat="1" x14ac:dyDescent="0.2">
      <c r="A38"/>
      <c r="B38" s="18"/>
      <c r="C38"/>
      <c r="D38"/>
      <c r="E38"/>
      <c r="F38"/>
      <c r="G38" s="5"/>
      <c r="H38" s="5"/>
      <c r="I38" s="5"/>
      <c r="J38" s="5"/>
      <c r="K38" s="17"/>
      <c r="L38" s="103"/>
    </row>
    <row r="45" spans="1:12" s="5" customFormat="1" x14ac:dyDescent="0.2">
      <c r="A45"/>
      <c r="B45" s="18"/>
      <c r="C45"/>
      <c r="D45"/>
      <c r="E45"/>
      <c r="F45"/>
      <c r="K45" s="17"/>
      <c r="L45" s="103"/>
    </row>
    <row r="46" spans="1:12" s="5" customFormat="1" x14ac:dyDescent="0.2">
      <c r="A46"/>
      <c r="B46" s="18"/>
      <c r="C46"/>
      <c r="D46"/>
      <c r="E46"/>
      <c r="F46"/>
      <c r="K46" s="17"/>
      <c r="L46" s="103"/>
    </row>
    <row r="47" spans="1:12" s="5" customFormat="1" x14ac:dyDescent="0.2">
      <c r="A47"/>
      <c r="B47" s="18"/>
      <c r="C47"/>
      <c r="D47"/>
      <c r="E47"/>
      <c r="F47"/>
      <c r="K47" s="17"/>
      <c r="L47" s="103"/>
    </row>
    <row r="48" spans="1:12" s="5" customFormat="1" x14ac:dyDescent="0.2">
      <c r="A48"/>
      <c r="B48" s="18"/>
      <c r="C48"/>
      <c r="D48"/>
      <c r="E48"/>
      <c r="F48"/>
      <c r="K48" s="17"/>
      <c r="L48" s="103"/>
    </row>
    <row r="49" spans="1:12" s="5" customFormat="1" x14ac:dyDescent="0.2">
      <c r="A49"/>
      <c r="B49" s="18"/>
      <c r="C49"/>
      <c r="D49"/>
      <c r="E49"/>
      <c r="F49"/>
      <c r="K49" s="17"/>
      <c r="L49" s="103"/>
    </row>
    <row r="50" spans="1:12" s="5" customFormat="1" x14ac:dyDescent="0.2">
      <c r="A50"/>
      <c r="B50" s="18"/>
      <c r="C50"/>
      <c r="D50"/>
      <c r="E50"/>
      <c r="F50"/>
      <c r="K50" s="17"/>
      <c r="L50" s="103"/>
    </row>
    <row r="51" spans="1:12" s="5" customFormat="1" x14ac:dyDescent="0.2">
      <c r="A51"/>
      <c r="B51" s="18"/>
      <c r="C51"/>
      <c r="D51"/>
      <c r="E51"/>
      <c r="F51"/>
      <c r="K51" s="17"/>
      <c r="L51" s="103"/>
    </row>
  </sheetData>
  <mergeCells count="6">
    <mergeCell ref="A11:B11"/>
    <mergeCell ref="A10:B10"/>
    <mergeCell ref="A2:L2"/>
    <mergeCell ref="A7:B7"/>
    <mergeCell ref="A4:B4"/>
    <mergeCell ref="A3:L3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70" t="s">
        <v>80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5"/>
    </row>
    <row r="2" spans="1:12" ht="13.5" thickBot="1" x14ac:dyDescent="0.25">
      <c r="A2" s="376" t="s">
        <v>41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8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71" t="s">
        <v>63</v>
      </c>
      <c r="B1" s="372"/>
      <c r="C1" s="372"/>
      <c r="D1" s="372"/>
      <c r="E1" s="372"/>
      <c r="F1" s="372"/>
      <c r="G1" s="372"/>
      <c r="H1" s="372"/>
      <c r="I1" s="372"/>
      <c r="J1" s="372"/>
      <c r="K1" s="373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2023-12-27T10:24:11Z</cp:lastPrinted>
  <dcterms:created xsi:type="dcterms:W3CDTF">2009-05-15T07:17:59Z</dcterms:created>
  <dcterms:modified xsi:type="dcterms:W3CDTF">2024-01-31T09:49:41Z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