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ppasrvdc01\RFolders\Ana Mušan\Desktop\Plan nabave 2023\"/>
    </mc:Choice>
  </mc:AlternateContent>
  <xr:revisionPtr revIDLastSave="0" documentId="13_ncr:1_{BDA719CB-0CB7-496E-A7F5-AA642709152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LAN NABAVE REDOVITE DJELATNOST" sheetId="1" r:id="rId1"/>
    <sheet name="INVESTICIJE" sheetId="7" r:id="rId2"/>
    <sheet name="EU PROJEKTI" sheetId="8" r:id="rId3"/>
    <sheet name="List2" sheetId="10" r:id="rId4"/>
    <sheet name="List3" sheetId="3" r:id="rId5"/>
    <sheet name="List1" sheetId="9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7" i="1" l="1"/>
  <c r="E6" i="1"/>
  <c r="E11" i="1" l="1"/>
  <c r="D23" i="7"/>
  <c r="D7" i="1"/>
  <c r="D26" i="1"/>
  <c r="D25" i="1"/>
  <c r="D24" i="1"/>
  <c r="E18" i="7" l="1"/>
  <c r="E20" i="1"/>
  <c r="E12" i="1" l="1"/>
  <c r="E19" i="7" l="1"/>
  <c r="E20" i="7"/>
  <c r="E19" i="1"/>
  <c r="E18" i="1"/>
  <c r="E14" i="1"/>
  <c r="E17" i="1"/>
  <c r="E17" i="7"/>
  <c r="E7" i="7"/>
  <c r="E8" i="7"/>
  <c r="E9" i="7"/>
  <c r="E10" i="7"/>
  <c r="E11" i="7"/>
  <c r="E13" i="7"/>
  <c r="E14" i="7"/>
  <c r="E15" i="7"/>
  <c r="E16" i="7"/>
  <c r="E8" i="1"/>
  <c r="E16" i="1"/>
  <c r="E15" i="1"/>
  <c r="E9" i="1"/>
  <c r="E23" i="1"/>
</calcChain>
</file>

<file path=xl/sharedStrings.xml><?xml version="1.0" encoding="utf-8"?>
<sst xmlns="http://schemas.openxmlformats.org/spreadsheetml/2006/main" count="319" uniqueCount="212">
  <si>
    <t>Usluge fiksne telefonije</t>
  </si>
  <si>
    <t>Održavanje sustava vatrodojave</t>
  </si>
  <si>
    <t>Održavanje energetskih sustava</t>
  </si>
  <si>
    <t>Održavanje vodoopskrbnog sustava</t>
  </si>
  <si>
    <t>Predmet nabave</t>
  </si>
  <si>
    <t>Vrsta postupka</t>
  </si>
  <si>
    <t>Ugovor ili okvirni sporazum</t>
  </si>
  <si>
    <t>Planirani početak postupka</t>
  </si>
  <si>
    <t>Planirano trajanje ugovora ili OS</t>
  </si>
  <si>
    <t>Ulaganja u postojeću infrastrukturu i suprastrukturu</t>
  </si>
  <si>
    <t>Ev. br. nabave</t>
  </si>
  <si>
    <t>Ev.br.</t>
  </si>
  <si>
    <t>Procijenjena vrijednost nabave (bez PDV-a)</t>
  </si>
  <si>
    <t>Održavanje željezničke infrastrukture u luci Ploče</t>
  </si>
  <si>
    <t>Planirano trajanje ugovor ili OS</t>
  </si>
  <si>
    <t>Održavanje PCS sustava</t>
  </si>
  <si>
    <t>CPV oznaka</t>
  </si>
  <si>
    <t>Dobrovoljno zdravstveno osiguranje</t>
  </si>
  <si>
    <t>Podjela predmeta nabave na grupe</t>
  </si>
  <si>
    <t>ugovor</t>
  </si>
  <si>
    <t>I kvartal</t>
  </si>
  <si>
    <t>12 mjeseci</t>
  </si>
  <si>
    <t>64214000-9</t>
  </si>
  <si>
    <t>50200000-7</t>
  </si>
  <si>
    <t>50343000-1</t>
  </si>
  <si>
    <t>30192000-1</t>
  </si>
  <si>
    <t>72267000-4</t>
  </si>
  <si>
    <t>66512210-7</t>
  </si>
  <si>
    <t>66515200-5</t>
  </si>
  <si>
    <t>50413200-5</t>
  </si>
  <si>
    <t>45259000-7</t>
  </si>
  <si>
    <t>45232000-2</t>
  </si>
  <si>
    <t>45200000-9</t>
  </si>
  <si>
    <t>50220000-3</t>
  </si>
  <si>
    <t>90731400-4</t>
  </si>
  <si>
    <t>50411000-9</t>
  </si>
  <si>
    <t>71317100-4</t>
  </si>
  <si>
    <t>otvoreni postupak javne nabave usluga</t>
  </si>
  <si>
    <t>NE</t>
  </si>
  <si>
    <t>otvoreni postupak javne nabave radova</t>
  </si>
  <si>
    <t>Ostali izdaci</t>
  </si>
  <si>
    <t>Praćenje ukupne taložne tvari i sastav ukupne taložne tvari - TRT</t>
  </si>
  <si>
    <t>Održavanje građevinskih objekata</t>
  </si>
  <si>
    <t>II kvartal</t>
  </si>
  <si>
    <t>Napomene</t>
  </si>
  <si>
    <t>EU PROJEKTI</t>
  </si>
  <si>
    <t>45233142-6</t>
  </si>
  <si>
    <t>Osiguranje imovine i opreme Ulaznog terminala s pratećim objektima</t>
  </si>
  <si>
    <t>Planirana vrijednost nabave (s PDV-om)</t>
  </si>
  <si>
    <t>48200000-0</t>
  </si>
  <si>
    <t>Osiguranje opće odgovornosti</t>
  </si>
  <si>
    <t>66516000-0</t>
  </si>
  <si>
    <t>postupak jednostavne nabave radova</t>
  </si>
  <si>
    <t>postupak jednostavne nabave usluga</t>
  </si>
  <si>
    <t>postupak jednostavne nabave roba</t>
  </si>
  <si>
    <t>Plan zaštite od požara i tehnološke eksplozije na lučkom području luke Ploče</t>
  </si>
  <si>
    <t>45252124-3</t>
  </si>
  <si>
    <t>Održavanje Ulaznog terminala</t>
  </si>
  <si>
    <t>Održavanje sustava kabelske infrastrukture</t>
  </si>
  <si>
    <t>izuzeće</t>
  </si>
  <si>
    <t>6 mjeseci</t>
  </si>
  <si>
    <t>Redovno godišnje servisno održavanje diesel agregata i UPS uređaja</t>
  </si>
  <si>
    <t xml:space="preserve">50532300-6 </t>
  </si>
  <si>
    <t>30237131-6</t>
  </si>
  <si>
    <t>45223300-9</t>
  </si>
  <si>
    <t>Tekuće i investicijsko održavanje</t>
  </si>
  <si>
    <t>Zakup i održavanje objekata pomorske signalizacije</t>
  </si>
  <si>
    <t xml:space="preserve">Održavanje lučkih prometnica </t>
  </si>
  <si>
    <t>Održavanje lučkih površina</t>
  </si>
  <si>
    <t>50324100-3</t>
  </si>
  <si>
    <t>80500000-9</t>
  </si>
  <si>
    <t>Stručno usavršavanje zaposlenika (seminari, savjetovanja, simpoziji, tečajevi, stručni ispiti)</t>
  </si>
  <si>
    <t>A810073 ADMINISTRACIJA I UPRAVLJANJE</t>
  </si>
  <si>
    <t>A810074 GRADNJA I ODRŽAVANJE</t>
  </si>
  <si>
    <t>Nabava bezkontaktnih ID kartica kontrole pristupa na Ulaznom terminalu</t>
  </si>
  <si>
    <t>Održavanje sustava videonadzora i kontrole pristupa</t>
  </si>
  <si>
    <t>Održavanje računalnog programa urudžbenog zapisnika i programa za upravljanje dokumentima</t>
  </si>
  <si>
    <t>Održavanje lučkih obala</t>
  </si>
  <si>
    <t>45241500-3</t>
  </si>
  <si>
    <t>Platforma za pohranu sigurnosnih kopija (licence i vendor podrška)</t>
  </si>
  <si>
    <t>48782000-3</t>
  </si>
  <si>
    <t>Prethodno savjetovanje</t>
  </si>
  <si>
    <t>Održavanje poslovnog infromacijskog sustava- PANTHEON</t>
  </si>
  <si>
    <t>Uredski materijal za 2023. godinu</t>
  </si>
  <si>
    <t>K810078 INTERREG Va - Italija-Hrvatska Projekt SUSPORT - Unaprjeđenje energetske učinkovitosti u lukama u Jadranskom moru</t>
  </si>
  <si>
    <t>ICT, Tehnička zaštita, sustav video nadzora, sustav vatrodojave</t>
  </si>
  <si>
    <t xml:space="preserve">Održavanje ICT infrastrukture (poslužitelji, mrežna oprema, sustavi za pohranu…) </t>
  </si>
  <si>
    <t>Nadogradnja aplikativnog dijela sustava kontrole pristupa - PRIMION</t>
  </si>
  <si>
    <t>Virtualizacijska platforma (licence i vendor podrška)</t>
  </si>
  <si>
    <t>35126000-3</t>
  </si>
  <si>
    <t>50610000-4</t>
  </si>
  <si>
    <t>71242000-6</t>
  </si>
  <si>
    <t>50312600-1</t>
  </si>
  <si>
    <t>72212990-5</t>
  </si>
  <si>
    <t>PLAN NABAVE ZA 2023. GODINU</t>
  </si>
  <si>
    <t>Jaružanje akvatorija Obale 5 i Obale 7 i prilaznog kanala luci Ploče</t>
  </si>
  <si>
    <t>INV2/23</t>
  </si>
  <si>
    <t>Nabava osobnog automobila</t>
  </si>
  <si>
    <t>Proširenje kapaciteta svjetlovodne mreže luke Ploče - prsten sjever</t>
  </si>
  <si>
    <t>Nabava distributivno zaštitnih serverskih ormara za potrebe smještaja ICT opreme s efikasnim sustavom hlađenja i distribucije energija s zaštitom od požara, vode, prašine, dima i neovlaštenog ulaza</t>
  </si>
  <si>
    <t>Izrada idejnog rješenja za Digital Green Incident Management – Upravljanje incidentima s ciljem smanjenja incidenata koji imaju utjecaj na okoliš i ljude u lučkim područjima</t>
  </si>
  <si>
    <t>SUS1/23</t>
  </si>
  <si>
    <t>SUS2/23</t>
  </si>
  <si>
    <t>T810088 INTERREG Va - Italija-Hrvatska Projekt DIGSEA - Digitalizacija multimodalnog prijevoza u Jadranskom moru</t>
  </si>
  <si>
    <t>Izrada dokumenta kojim će se prikupiti i obraditi glavni rezultati IT-HR Standard i Standard+ projekata o ICT-u primjenjivom u teretnom prometu.</t>
  </si>
  <si>
    <t>DIG1/23</t>
  </si>
  <si>
    <t>K810090 UGRADNJA SUSTAVA ZA KORIŠTENJE OBNOVLJIVIH IZVORA ENERGIJE NA POSLOVNOJ GRAĐEVINI ULAZNOG TERMINALA PLOČE</t>
  </si>
  <si>
    <t>FZO1/23</t>
  </si>
  <si>
    <t>postupak javne nabave radova</t>
  </si>
  <si>
    <t>Računalna oprema (razno)</t>
  </si>
  <si>
    <t>Komunikacijski uređaji (mobiteli, i sl.)</t>
  </si>
  <si>
    <t>2 godine</t>
  </si>
  <si>
    <t>Izgradnja sunčane (fotonaponske) elektrane Ulaznog terminala luke Ploče</t>
  </si>
  <si>
    <t>Izrada projektne dokumentacije napajanja brodova električnom energijom</t>
  </si>
  <si>
    <t>INV17/23</t>
  </si>
  <si>
    <t>INV18/23</t>
  </si>
  <si>
    <t>INV19/23</t>
  </si>
  <si>
    <t>INV20/23</t>
  </si>
  <si>
    <t>INV21/23</t>
  </si>
  <si>
    <t>INV1/23</t>
  </si>
  <si>
    <t>INV3/23</t>
  </si>
  <si>
    <t>INV4/23</t>
  </si>
  <si>
    <t>INV5/23</t>
  </si>
  <si>
    <t>INV6/23</t>
  </si>
  <si>
    <t>INV7/23</t>
  </si>
  <si>
    <t>INV8/23</t>
  </si>
  <si>
    <t>INV9/23</t>
  </si>
  <si>
    <t>INV10/23</t>
  </si>
  <si>
    <t>INV11/23</t>
  </si>
  <si>
    <t>INV12/23</t>
  </si>
  <si>
    <t>INV13/23</t>
  </si>
  <si>
    <t>INV14/23</t>
  </si>
  <si>
    <t>INV15/23</t>
  </si>
  <si>
    <t>INV16/23</t>
  </si>
  <si>
    <t>N/P</t>
  </si>
  <si>
    <t>Poštanske usluge u unutarnjem i međunarodnom prometu</t>
  </si>
  <si>
    <t>64110000-7</t>
  </si>
  <si>
    <t>SREDIŠNJI DRŽAVNI URED ZA JAVNU NABAVU-OBJEDINJENA NABAVA</t>
  </si>
  <si>
    <t>N1/23</t>
  </si>
  <si>
    <t>N2/23</t>
  </si>
  <si>
    <t>N3/23</t>
  </si>
  <si>
    <t>N4/23</t>
  </si>
  <si>
    <t>N5/23</t>
  </si>
  <si>
    <t>N6/23</t>
  </si>
  <si>
    <t>N7/23</t>
  </si>
  <si>
    <t>N8/23</t>
  </si>
  <si>
    <t>N9/23</t>
  </si>
  <si>
    <t>N10/23</t>
  </si>
  <si>
    <t>N11/23</t>
  </si>
  <si>
    <t>N12/23</t>
  </si>
  <si>
    <t>N13/23</t>
  </si>
  <si>
    <t>N14/23</t>
  </si>
  <si>
    <t>N15/23</t>
  </si>
  <si>
    <t>N16/23</t>
  </si>
  <si>
    <t>N17/23</t>
  </si>
  <si>
    <t>N18/23</t>
  </si>
  <si>
    <t>N19/23</t>
  </si>
  <si>
    <t>N20/23</t>
  </si>
  <si>
    <t>postupak javne nabave roba</t>
  </si>
  <si>
    <t>Tehnički uvjeti za priključenje novog tankerskog veza</t>
  </si>
  <si>
    <t xml:space="preserve">Održavanje sustava detekcije i automatskog gašenja požara u podatkovnom centru Lučke uprave Ploče </t>
  </si>
  <si>
    <t>Nadogradnja i modernizacija sustava kontrole pristupa i sustava videonadzora</t>
  </si>
  <si>
    <t>Nabava opreme i softwarea za potrebe primarne i sekundarne lokacije s ciljem osiguranja dostupnosti i otpornosti ICT sustava</t>
  </si>
  <si>
    <t>48900000-7</t>
  </si>
  <si>
    <t>30237120-6</t>
  </si>
  <si>
    <t>32573000-2</t>
  </si>
  <si>
    <t>48213000-4</t>
  </si>
  <si>
    <t>34115000-4</t>
  </si>
  <si>
    <t>45251000-1</t>
  </si>
  <si>
    <t>31610000-3</t>
  </si>
  <si>
    <t>Otklanjanje nedostataka i nadogradnja CCTV zatvorenog video sustava</t>
  </si>
  <si>
    <t>4 mjeseca</t>
  </si>
  <si>
    <t>Gorivo</t>
  </si>
  <si>
    <t xml:space="preserve"> SREDIŠNJI DRŽAVNI URED ZA JAVNU NABAVU-OBJEDINJENA NABAVA</t>
  </si>
  <si>
    <t>71632000-7</t>
  </si>
  <si>
    <t>Održavanje opreme mareografa, valografa i anemometra</t>
  </si>
  <si>
    <t>Računalni program (novo)</t>
  </si>
  <si>
    <t>Licence za podršku mrežne i sigurnosne opreme za balansiranje prometa</t>
  </si>
  <si>
    <t>Nova stavka</t>
  </si>
  <si>
    <t>INV24/23</t>
  </si>
  <si>
    <t>Izrada i montaža kapije na starom ulazu u luku</t>
  </si>
  <si>
    <t>Izrada DTK okosnice Vatrogasci - Rasklopište</t>
  </si>
  <si>
    <t>54200000-9</t>
  </si>
  <si>
    <t>Usluge stručnog nadzora nad izvođenjem elektrotehničkih radova za objekt: Solarna elektrana</t>
  </si>
  <si>
    <t>71242000-7</t>
  </si>
  <si>
    <t>Izmjena iznosa</t>
  </si>
  <si>
    <t>INV23/23</t>
  </si>
  <si>
    <t>INV22/23</t>
  </si>
  <si>
    <t>INV25/23</t>
  </si>
  <si>
    <r>
      <t xml:space="preserve">80000  </t>
    </r>
    <r>
      <rPr>
        <sz val="10"/>
        <color rgb="FFFF0000"/>
        <rFont val="Arial"/>
        <family val="2"/>
        <charset val="238"/>
      </rPr>
      <t>130.000,00</t>
    </r>
  </si>
  <si>
    <r>
      <t xml:space="preserve">100000   </t>
    </r>
    <r>
      <rPr>
        <sz val="10"/>
        <color rgb="FFFF0000"/>
        <rFont val="Arial"/>
        <family val="2"/>
        <charset val="238"/>
      </rPr>
      <t>162.500,00</t>
    </r>
  </si>
  <si>
    <t>izmjena iznosa</t>
  </si>
  <si>
    <r>
      <t xml:space="preserve">4.000,00      </t>
    </r>
    <r>
      <rPr>
        <sz val="10"/>
        <color rgb="FFFF0000"/>
        <rFont val="Arial"/>
        <family val="2"/>
        <charset val="238"/>
      </rPr>
      <t>4.050,00</t>
    </r>
  </si>
  <si>
    <r>
      <t xml:space="preserve">5.000,00   </t>
    </r>
    <r>
      <rPr>
        <sz val="10"/>
        <color rgb="FFFF0000"/>
        <rFont val="Arial"/>
        <family val="2"/>
        <charset val="238"/>
      </rPr>
      <t>6.250,00</t>
    </r>
  </si>
  <si>
    <t>N21/22</t>
  </si>
  <si>
    <t>48200000-1</t>
  </si>
  <si>
    <r>
      <t xml:space="preserve">3.000,00   </t>
    </r>
    <r>
      <rPr>
        <sz val="10"/>
        <color rgb="FFFF0000"/>
        <rFont val="Arial"/>
        <family val="2"/>
        <charset val="238"/>
      </rPr>
      <t>3.360,67</t>
    </r>
  </si>
  <si>
    <r>
      <t xml:space="preserve">4.600,00   </t>
    </r>
    <r>
      <rPr>
        <sz val="10"/>
        <color rgb="FFFF0000"/>
        <rFont val="Arial"/>
        <family val="2"/>
        <charset val="238"/>
      </rPr>
      <t>8.316,00</t>
    </r>
  </si>
  <si>
    <r>
      <t xml:space="preserve">4.600,00   </t>
    </r>
    <r>
      <rPr>
        <sz val="10"/>
        <color rgb="FFFF0000"/>
        <rFont val="Arial"/>
        <family val="2"/>
        <charset val="238"/>
      </rPr>
      <t>8.316,01</t>
    </r>
  </si>
  <si>
    <t>III. IZMJENA PLANA NABAVE ZA 2023. GODINU</t>
  </si>
  <si>
    <r>
      <t xml:space="preserve">13.000,00   </t>
    </r>
    <r>
      <rPr>
        <sz val="10"/>
        <color rgb="FFFF0000"/>
        <rFont val="Arial"/>
        <family val="2"/>
        <charset val="238"/>
      </rPr>
      <t>19.000,00</t>
    </r>
  </si>
  <si>
    <r>
      <rPr>
        <strike/>
        <sz val="10"/>
        <color rgb="FFFF0000"/>
        <rFont val="Arial"/>
        <family val="2"/>
        <charset val="238"/>
      </rPr>
      <t xml:space="preserve">16.250,00    </t>
    </r>
    <r>
      <rPr>
        <sz val="10"/>
        <color rgb="FFFF0000"/>
        <rFont val="Arial"/>
        <family val="2"/>
        <charset val="238"/>
      </rPr>
      <t>23.750,00</t>
    </r>
  </si>
  <si>
    <t>INV26/23</t>
  </si>
  <si>
    <t>INV27/23</t>
  </si>
  <si>
    <t>Nabava i ugradnja rasvjete kanala Vlaška</t>
  </si>
  <si>
    <t>Građevinski radovi novog priključka vode na mrežu Izvora</t>
  </si>
  <si>
    <t>N22/23</t>
  </si>
  <si>
    <t>N23/23</t>
  </si>
  <si>
    <t>Pražnjenje separatora UT-a</t>
  </si>
  <si>
    <t>Pisač naljepnica i OTDR uređaj</t>
  </si>
  <si>
    <t>30232130-6</t>
  </si>
  <si>
    <t>90460000-3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</si>
</sst>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n_-;\-* #,##0.00\ _k_n_-;_-* &quot;-&quot;??\ _k_n_-;_-@_-"/>
    <numFmt numFmtId="165" formatCode="#,##0.00\ _k_n"/>
  </numFmts>
  <fonts count="24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9"/>
      <color theme="0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b/>
      <sz val="16"/>
      <color theme="0"/>
      <name val="Calibri"/>
      <family val="2"/>
      <charset val="238"/>
      <scheme val="minor"/>
    </font>
    <font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0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</font>
    <font>
      <strike/>
      <sz val="10"/>
      <color rgb="FFFF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4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theme="0" tint="-4.9989318521683403E-2"/>
      </left>
      <right style="medium">
        <color theme="0" tint="-4.9989318521683403E-2"/>
      </right>
      <top style="medium">
        <color theme="0" tint="-4.9989318521683403E-2"/>
      </top>
      <bottom style="medium">
        <color theme="0" tint="-4.9989318521683403E-2"/>
      </bottom>
      <diagonal/>
    </border>
    <border>
      <left/>
      <right style="medium">
        <color theme="0" tint="-4.9989318521683403E-2"/>
      </right>
      <top style="medium">
        <color theme="0" tint="-4.9989318521683403E-2"/>
      </top>
      <bottom style="medium">
        <color theme="0" tint="-4.9989318521683403E-2"/>
      </bottom>
      <diagonal/>
    </border>
    <border>
      <left/>
      <right/>
      <top style="thin">
        <color theme="2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 style="medium">
        <color indexed="64"/>
      </bottom>
      <diagonal/>
    </border>
    <border>
      <left/>
      <right/>
      <top style="thin">
        <color theme="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2"/>
      </top>
      <bottom style="thin">
        <color theme="2"/>
      </bottom>
      <diagonal/>
    </border>
    <border>
      <left style="medium">
        <color indexed="64"/>
      </left>
      <right style="medium">
        <color indexed="64"/>
      </right>
      <top style="thin">
        <color theme="2"/>
      </top>
      <bottom style="medium">
        <color indexed="64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medium">
        <color indexed="64"/>
      </left>
      <right/>
      <top style="thin">
        <color theme="2"/>
      </top>
      <bottom style="thin">
        <color theme="2"/>
      </bottom>
      <diagonal/>
    </border>
    <border>
      <left style="medium">
        <color indexed="64"/>
      </left>
      <right/>
      <top style="thin">
        <color theme="2"/>
      </top>
      <bottom style="medium">
        <color indexed="64"/>
      </bottom>
      <diagonal/>
    </border>
    <border>
      <left style="medium">
        <color indexed="64"/>
      </left>
      <right style="thin">
        <color theme="2"/>
      </right>
      <top style="thin">
        <color theme="2"/>
      </top>
      <bottom style="thin">
        <color theme="2"/>
      </bottom>
      <diagonal/>
    </border>
    <border>
      <left/>
      <right style="thin">
        <color theme="2"/>
      </right>
      <top style="thin">
        <color theme="2"/>
      </top>
      <bottom style="thin">
        <color theme="2"/>
      </bottom>
      <diagonal/>
    </border>
    <border>
      <left/>
      <right/>
      <top style="thin">
        <color theme="2"/>
      </top>
      <bottom/>
      <diagonal/>
    </border>
    <border>
      <left style="medium">
        <color indexed="64"/>
      </left>
      <right style="medium">
        <color indexed="64"/>
      </right>
      <top style="thin">
        <color theme="2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theme="2"/>
      </bottom>
      <diagonal/>
    </border>
    <border>
      <left/>
      <right/>
      <top/>
      <bottom style="thin">
        <color theme="2"/>
      </bottom>
      <diagonal/>
    </border>
    <border>
      <left style="medium">
        <color indexed="64"/>
      </left>
      <right/>
      <top style="thin">
        <color theme="2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2"/>
      </bottom>
      <diagonal/>
    </border>
    <border>
      <left/>
      <right/>
      <top style="medium">
        <color indexed="64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theme="2"/>
      </right>
      <top style="thin">
        <color theme="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 style="medium">
        <color indexed="64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medium">
        <color indexed="64"/>
      </bottom>
      <diagonal/>
    </border>
    <border>
      <left style="medium">
        <color indexed="64"/>
      </left>
      <right style="thin">
        <color theme="2"/>
      </right>
      <top style="thin">
        <color theme="2"/>
      </top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theme="2"/>
      </right>
      <top/>
      <bottom style="medium">
        <color indexed="64"/>
      </bottom>
      <diagonal/>
    </border>
    <border>
      <left style="thin">
        <color theme="2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theme="2"/>
      </right>
      <top/>
      <bottom style="thin">
        <color theme="2"/>
      </bottom>
      <diagonal/>
    </border>
  </borders>
  <cellStyleXfs count="4">
    <xf numFmtId="0" fontId="0" fillId="0" borderId="0"/>
    <xf numFmtId="164" fontId="7" fillId="0" borderId="0" applyFont="0" applyFill="0" applyBorder="0" applyAlignment="0" applyProtection="0"/>
    <xf numFmtId="0" fontId="8" fillId="2" borderId="0" applyNumberFormat="0" applyBorder="0" applyAlignment="0" applyProtection="0"/>
    <xf numFmtId="0" fontId="7" fillId="0" borderId="0"/>
  </cellStyleXfs>
  <cellXfs count="406">
    <xf numFmtId="0" fontId="0" fillId="0" borderId="0" xfId="0"/>
    <xf numFmtId="4" fontId="0" fillId="0" borderId="0" xfId="0" applyNumberFormat="1"/>
    <xf numFmtId="0" fontId="2" fillId="3" borderId="0" xfId="0" applyFont="1" applyFill="1"/>
    <xf numFmtId="0" fontId="0" fillId="3" borderId="0" xfId="0" applyFill="1"/>
    <xf numFmtId="0" fontId="0" fillId="0" borderId="0" xfId="0" applyAlignment="1">
      <alignment horizontal="center"/>
    </xf>
    <xf numFmtId="0" fontId="1" fillId="0" borderId="0" xfId="0" applyFont="1"/>
    <xf numFmtId="0" fontId="2" fillId="0" borderId="0" xfId="0" applyFont="1"/>
    <xf numFmtId="0" fontId="9" fillId="0" borderId="0" xfId="0" applyFont="1"/>
    <xf numFmtId="0" fontId="10" fillId="4" borderId="1" xfId="2" applyFont="1" applyFill="1" applyBorder="1" applyAlignment="1">
      <alignment horizontal="center" vertical="center" wrapText="1"/>
    </xf>
    <xf numFmtId="0" fontId="10" fillId="4" borderId="2" xfId="2" applyFont="1" applyFill="1" applyBorder="1" applyAlignment="1">
      <alignment horizontal="center" vertical="center" wrapText="1"/>
    </xf>
    <xf numFmtId="0" fontId="2" fillId="3" borderId="8" xfId="0" applyFont="1" applyFill="1" applyBorder="1"/>
    <xf numFmtId="0" fontId="0" fillId="3" borderId="8" xfId="0" applyFill="1" applyBorder="1"/>
    <xf numFmtId="0" fontId="0" fillId="0" borderId="8" xfId="0" applyBorder="1"/>
    <xf numFmtId="0" fontId="11" fillId="0" borderId="0" xfId="0" applyFont="1"/>
    <xf numFmtId="0" fontId="0" fillId="0" borderId="0" xfId="0" applyAlignment="1">
      <alignment horizontal="center" wrapText="1"/>
    </xf>
    <xf numFmtId="0" fontId="0" fillId="3" borderId="0" xfId="0" applyFill="1" applyAlignment="1">
      <alignment horizontal="left"/>
    </xf>
    <xf numFmtId="4" fontId="11" fillId="0" borderId="0" xfId="0" applyNumberFormat="1" applyFont="1"/>
    <xf numFmtId="0" fontId="1" fillId="0" borderId="0" xfId="0" applyFont="1" applyAlignment="1">
      <alignment horizontal="center"/>
    </xf>
    <xf numFmtId="4" fontId="0" fillId="0" borderId="0" xfId="0" applyNumberFormat="1" applyAlignment="1">
      <alignment horizontal="center" wrapText="1"/>
    </xf>
    <xf numFmtId="0" fontId="0" fillId="0" borderId="0" xfId="0" applyAlignment="1">
      <alignment vertical="top"/>
    </xf>
    <xf numFmtId="0" fontId="13" fillId="0" borderId="0" xfId="0" applyFont="1" applyAlignment="1">
      <alignment horizontal="right" vertical="center"/>
    </xf>
    <xf numFmtId="0" fontId="14" fillId="0" borderId="0" xfId="0" applyFont="1" applyAlignment="1">
      <alignment vertical="center"/>
    </xf>
    <xf numFmtId="0" fontId="3" fillId="0" borderId="0" xfId="0" applyFont="1"/>
    <xf numFmtId="0" fontId="15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4" fontId="15" fillId="0" borderId="0" xfId="0" applyNumberFormat="1" applyFont="1" applyAlignment="1">
      <alignment horizontal="right" vertical="center"/>
    </xf>
    <xf numFmtId="0" fontId="16" fillId="0" borderId="0" xfId="0" applyFont="1" applyAlignment="1">
      <alignment horizontal="right" vertical="center"/>
    </xf>
    <xf numFmtId="4" fontId="14" fillId="0" borderId="0" xfId="0" applyNumberFormat="1" applyFont="1" applyAlignment="1">
      <alignment horizontal="right" vertical="center"/>
    </xf>
    <xf numFmtId="0" fontId="0" fillId="0" borderId="1" xfId="0" applyBorder="1"/>
    <xf numFmtId="0" fontId="0" fillId="3" borderId="1" xfId="0" applyFill="1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 wrapText="1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wrapText="1"/>
    </xf>
    <xf numFmtId="4" fontId="15" fillId="0" borderId="0" xfId="0" applyNumberFormat="1" applyFont="1" applyAlignment="1">
      <alignment vertical="center"/>
    </xf>
    <xf numFmtId="0" fontId="0" fillId="3" borderId="8" xfId="0" applyFill="1" applyBorder="1" applyAlignment="1">
      <alignment vertical="top"/>
    </xf>
    <xf numFmtId="0" fontId="0" fillId="3" borderId="0" xfId="0" applyFill="1" applyAlignment="1">
      <alignment vertical="top"/>
    </xf>
    <xf numFmtId="0" fontId="17" fillId="0" borderId="0" xfId="0" applyFont="1"/>
    <xf numFmtId="0" fontId="17" fillId="3" borderId="9" xfId="0" applyFont="1" applyFill="1" applyBorder="1"/>
    <xf numFmtId="0" fontId="17" fillId="0" borderId="9" xfId="0" applyFont="1" applyBorder="1" applyAlignment="1">
      <alignment vertical="top"/>
    </xf>
    <xf numFmtId="0" fontId="18" fillId="3" borderId="9" xfId="0" applyFont="1" applyFill="1" applyBorder="1"/>
    <xf numFmtId="0" fontId="18" fillId="0" borderId="0" xfId="0" applyFont="1"/>
    <xf numFmtId="4" fontId="0" fillId="0" borderId="0" xfId="0" applyNumberFormat="1" applyAlignment="1">
      <alignment horizontal="center"/>
    </xf>
    <xf numFmtId="0" fontId="1" fillId="3" borderId="0" xfId="0" applyFont="1" applyFill="1" applyAlignment="1">
      <alignment vertical="top"/>
    </xf>
    <xf numFmtId="4" fontId="0" fillId="3" borderId="10" xfId="0" applyNumberFormat="1" applyFill="1" applyBorder="1" applyAlignment="1">
      <alignment vertical="top"/>
    </xf>
    <xf numFmtId="4" fontId="1" fillId="3" borderId="10" xfId="0" applyNumberFormat="1" applyFont="1" applyFill="1" applyBorder="1" applyAlignment="1">
      <alignment horizontal="center" vertical="top"/>
    </xf>
    <xf numFmtId="4" fontId="9" fillId="0" borderId="10" xfId="0" applyNumberFormat="1" applyFont="1" applyBorder="1" applyAlignment="1">
      <alignment vertical="top"/>
    </xf>
    <xf numFmtId="4" fontId="9" fillId="3" borderId="10" xfId="0" applyNumberFormat="1" applyFont="1" applyFill="1" applyBorder="1" applyAlignment="1">
      <alignment horizontal="center" vertical="top"/>
    </xf>
    <xf numFmtId="4" fontId="1" fillId="3" borderId="10" xfId="0" applyNumberFormat="1" applyFont="1" applyFill="1" applyBorder="1" applyAlignment="1">
      <alignment vertical="top"/>
    </xf>
    <xf numFmtId="4" fontId="9" fillId="0" borderId="10" xfId="0" applyNumberFormat="1" applyFont="1" applyBorder="1" applyAlignment="1">
      <alignment horizontal="center" vertical="top"/>
    </xf>
    <xf numFmtId="4" fontId="1" fillId="0" borderId="10" xfId="0" applyNumberFormat="1" applyFont="1" applyBorder="1" applyAlignment="1">
      <alignment horizontal="center" vertical="top"/>
    </xf>
    <xf numFmtId="0" fontId="1" fillId="0" borderId="10" xfId="2" applyFont="1" applyFill="1" applyBorder="1" applyAlignment="1">
      <alignment horizontal="center" vertical="top" wrapText="1"/>
    </xf>
    <xf numFmtId="4" fontId="1" fillId="0" borderId="10" xfId="0" applyNumberFormat="1" applyFont="1" applyBorder="1" applyAlignment="1">
      <alignment vertical="top"/>
    </xf>
    <xf numFmtId="0" fontId="6" fillId="3" borderId="11" xfId="0" applyFont="1" applyFill="1" applyBorder="1" applyAlignment="1">
      <alignment vertical="top" wrapText="1"/>
    </xf>
    <xf numFmtId="0" fontId="9" fillId="3" borderId="11" xfId="0" applyFont="1" applyFill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9" fillId="0" borderId="11" xfId="0" applyFont="1" applyBorder="1" applyAlignment="1">
      <alignment vertical="top"/>
    </xf>
    <xf numFmtId="0" fontId="9" fillId="0" borderId="11" xfId="0" applyFont="1" applyBorder="1" applyAlignment="1">
      <alignment vertical="top" wrapText="1"/>
    </xf>
    <xf numFmtId="0" fontId="1" fillId="3" borderId="11" xfId="0" applyFont="1" applyFill="1" applyBorder="1" applyAlignment="1">
      <alignment vertical="top" wrapText="1"/>
    </xf>
    <xf numFmtId="0" fontId="1" fillId="3" borderId="11" xfId="0" applyFont="1" applyFill="1" applyBorder="1" applyAlignment="1">
      <alignment vertical="top"/>
    </xf>
    <xf numFmtId="0" fontId="9" fillId="0" borderId="11" xfId="2" applyFont="1" applyFill="1" applyBorder="1" applyAlignment="1">
      <alignment horizontal="left" vertical="top" wrapText="1"/>
    </xf>
    <xf numFmtId="4" fontId="0" fillId="3" borderId="14" xfId="0" applyNumberFormat="1" applyFill="1" applyBorder="1" applyAlignment="1">
      <alignment vertical="top"/>
    </xf>
    <xf numFmtId="4" fontId="9" fillId="0" borderId="14" xfId="0" applyNumberFormat="1" applyFont="1" applyBorder="1" applyAlignment="1">
      <alignment vertical="top"/>
    </xf>
    <xf numFmtId="4" fontId="1" fillId="3" borderId="14" xfId="0" applyNumberFormat="1" applyFont="1" applyFill="1" applyBorder="1" applyAlignment="1">
      <alignment vertical="top"/>
    </xf>
    <xf numFmtId="4" fontId="1" fillId="0" borderId="14" xfId="0" applyNumberFormat="1" applyFont="1" applyBorder="1" applyAlignment="1">
      <alignment vertical="top"/>
    </xf>
    <xf numFmtId="4" fontId="1" fillId="3" borderId="14" xfId="0" applyNumberFormat="1" applyFont="1" applyFill="1" applyBorder="1" applyAlignment="1">
      <alignment horizontal="center" vertical="top"/>
    </xf>
    <xf numFmtId="0" fontId="1" fillId="0" borderId="14" xfId="2" applyFont="1" applyFill="1" applyBorder="1" applyAlignment="1">
      <alignment horizontal="center" vertical="top" wrapText="1"/>
    </xf>
    <xf numFmtId="4" fontId="1" fillId="0" borderId="14" xfId="0" applyNumberFormat="1" applyFont="1" applyBorder="1" applyAlignment="1">
      <alignment horizontal="center" vertical="top"/>
    </xf>
    <xf numFmtId="0" fontId="1" fillId="3" borderId="16" xfId="0" applyFont="1" applyFill="1" applyBorder="1" applyAlignment="1">
      <alignment horizontal="left" vertical="top"/>
    </xf>
    <xf numFmtId="0" fontId="10" fillId="4" borderId="4" xfId="2" applyFont="1" applyFill="1" applyBorder="1" applyAlignment="1">
      <alignment horizontal="center" vertical="center" wrapText="1"/>
    </xf>
    <xf numFmtId="4" fontId="9" fillId="3" borderId="14" xfId="0" applyNumberFormat="1" applyFont="1" applyFill="1" applyBorder="1" applyAlignment="1">
      <alignment horizontal="center" vertical="top" wrapText="1"/>
    </xf>
    <xf numFmtId="4" fontId="1" fillId="3" borderId="14" xfId="0" applyNumberFormat="1" applyFont="1" applyFill="1" applyBorder="1" applyAlignment="1">
      <alignment horizontal="center" vertical="top" wrapText="1"/>
    </xf>
    <xf numFmtId="4" fontId="9" fillId="0" borderId="14" xfId="0" applyNumberFormat="1" applyFont="1" applyBorder="1" applyAlignment="1">
      <alignment horizontal="center" vertical="top" wrapText="1"/>
    </xf>
    <xf numFmtId="0" fontId="4" fillId="3" borderId="11" xfId="2" applyFont="1" applyFill="1" applyBorder="1" applyAlignment="1">
      <alignment horizontal="left" vertical="center" wrapText="1"/>
    </xf>
    <xf numFmtId="0" fontId="9" fillId="0" borderId="11" xfId="0" applyFont="1" applyBorder="1"/>
    <xf numFmtId="0" fontId="6" fillId="3" borderId="11" xfId="2" applyFont="1" applyFill="1" applyBorder="1" applyAlignment="1">
      <alignment horizontal="center" vertical="center" wrapText="1"/>
    </xf>
    <xf numFmtId="0" fontId="4" fillId="3" borderId="11" xfId="0" applyFont="1" applyFill="1" applyBorder="1"/>
    <xf numFmtId="0" fontId="9" fillId="3" borderId="11" xfId="0" applyFont="1" applyFill="1" applyBorder="1"/>
    <xf numFmtId="0" fontId="19" fillId="3" borderId="11" xfId="0" applyFont="1" applyFill="1" applyBorder="1" applyAlignment="1">
      <alignment wrapText="1"/>
    </xf>
    <xf numFmtId="4" fontId="6" fillId="3" borderId="14" xfId="2" applyNumberFormat="1" applyFont="1" applyFill="1" applyBorder="1" applyAlignment="1">
      <alignment horizontal="center" vertical="center" wrapText="1"/>
    </xf>
    <xf numFmtId="4" fontId="4" fillId="3" borderId="14" xfId="0" applyNumberFormat="1" applyFont="1" applyFill="1" applyBorder="1"/>
    <xf numFmtId="4" fontId="6" fillId="3" borderId="10" xfId="2" applyNumberFormat="1" applyFont="1" applyFill="1" applyBorder="1" applyAlignment="1">
      <alignment horizontal="center" vertical="center" wrapText="1"/>
    </xf>
    <xf numFmtId="4" fontId="4" fillId="3" borderId="10" xfId="0" applyNumberFormat="1" applyFont="1" applyFill="1" applyBorder="1"/>
    <xf numFmtId="0" fontId="4" fillId="3" borderId="14" xfId="2" applyFont="1" applyFill="1" applyBorder="1" applyAlignment="1">
      <alignment horizontal="center" vertical="center" wrapText="1"/>
    </xf>
    <xf numFmtId="0" fontId="4" fillId="3" borderId="10" xfId="2" applyFont="1" applyFill="1" applyBorder="1" applyAlignment="1">
      <alignment horizontal="center" vertical="center" wrapText="1"/>
    </xf>
    <xf numFmtId="4" fontId="1" fillId="3" borderId="10" xfId="0" applyNumberFormat="1" applyFont="1" applyFill="1" applyBorder="1" applyAlignment="1">
      <alignment horizontal="center"/>
    </xf>
    <xf numFmtId="4" fontId="1" fillId="3" borderId="14" xfId="0" applyNumberFormat="1" applyFont="1" applyFill="1" applyBorder="1" applyAlignment="1">
      <alignment horizontal="center"/>
    </xf>
    <xf numFmtId="0" fontId="1" fillId="0" borderId="16" xfId="0" applyFont="1" applyBorder="1" applyAlignment="1">
      <alignment horizontal="left" vertical="top"/>
    </xf>
    <xf numFmtId="0" fontId="0" fillId="0" borderId="16" xfId="0" applyBorder="1" applyAlignment="1">
      <alignment vertical="top"/>
    </xf>
    <xf numFmtId="0" fontId="0" fillId="0" borderId="16" xfId="0" applyBorder="1"/>
    <xf numFmtId="0" fontId="0" fillId="0" borderId="11" xfId="0" applyBorder="1" applyAlignment="1">
      <alignment vertical="top"/>
    </xf>
    <xf numFmtId="0" fontId="0" fillId="0" borderId="11" xfId="0" applyBorder="1"/>
    <xf numFmtId="0" fontId="0" fillId="0" borderId="17" xfId="0" applyBorder="1" applyAlignment="1">
      <alignment vertical="top"/>
    </xf>
    <xf numFmtId="0" fontId="0" fillId="0" borderId="17" xfId="0" applyBorder="1"/>
    <xf numFmtId="0" fontId="0" fillId="0" borderId="14" xfId="0" applyBorder="1" applyAlignment="1">
      <alignment vertical="top"/>
    </xf>
    <xf numFmtId="0" fontId="0" fillId="0" borderId="14" xfId="0" applyBorder="1"/>
    <xf numFmtId="4" fontId="2" fillId="3" borderId="10" xfId="0" applyNumberFormat="1" applyFont="1" applyFill="1" applyBorder="1"/>
    <xf numFmtId="0" fontId="0" fillId="0" borderId="10" xfId="0" applyBorder="1" applyAlignment="1">
      <alignment vertical="top"/>
    </xf>
    <xf numFmtId="0" fontId="0" fillId="0" borderId="10" xfId="0" applyBorder="1"/>
    <xf numFmtId="0" fontId="1" fillId="0" borderId="11" xfId="0" applyFont="1" applyBorder="1" applyAlignment="1">
      <alignment vertical="top"/>
    </xf>
    <xf numFmtId="0" fontId="9" fillId="0" borderId="1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4" fillId="3" borderId="19" xfId="2" applyFont="1" applyFill="1" applyBorder="1" applyAlignment="1">
      <alignment horizontal="center" vertical="center" wrapText="1"/>
    </xf>
    <xf numFmtId="0" fontId="9" fillId="3" borderId="19" xfId="0" applyFont="1" applyFill="1" applyBorder="1" applyAlignment="1">
      <alignment horizontal="right"/>
    </xf>
    <xf numFmtId="0" fontId="1" fillId="3" borderId="19" xfId="0" applyFont="1" applyFill="1" applyBorder="1" applyAlignment="1">
      <alignment horizontal="right" vertical="top"/>
    </xf>
    <xf numFmtId="0" fontId="9" fillId="0" borderId="19" xfId="0" applyFont="1" applyBorder="1" applyAlignment="1">
      <alignment horizontal="right"/>
    </xf>
    <xf numFmtId="0" fontId="9" fillId="0" borderId="19" xfId="0" applyFont="1" applyBorder="1" applyAlignment="1">
      <alignment horizontal="right" vertical="top"/>
    </xf>
    <xf numFmtId="0" fontId="6" fillId="3" borderId="19" xfId="2" applyFont="1" applyFill="1" applyBorder="1" applyAlignment="1">
      <alignment horizontal="right" vertical="center" wrapText="1"/>
    </xf>
    <xf numFmtId="0" fontId="6" fillId="3" borderId="19" xfId="0" applyFont="1" applyFill="1" applyBorder="1" applyAlignment="1">
      <alignment horizontal="right"/>
    </xf>
    <xf numFmtId="0" fontId="9" fillId="3" borderId="19" xfId="0" applyFont="1" applyFill="1" applyBorder="1" applyAlignment="1">
      <alignment horizontal="right" vertical="top"/>
    </xf>
    <xf numFmtId="0" fontId="19" fillId="3" borderId="19" xfId="0" applyFont="1" applyFill="1" applyBorder="1" applyAlignment="1">
      <alignment horizontal="right"/>
    </xf>
    <xf numFmtId="0" fontId="1" fillId="3" borderId="19" xfId="0" applyFont="1" applyFill="1" applyBorder="1" applyAlignment="1">
      <alignment vertical="top"/>
    </xf>
    <xf numFmtId="0" fontId="2" fillId="0" borderId="19" xfId="0" applyFont="1" applyBorder="1" applyAlignment="1">
      <alignment vertical="top"/>
    </xf>
    <xf numFmtId="0" fontId="1" fillId="0" borderId="19" xfId="0" applyFont="1" applyBorder="1" applyAlignment="1">
      <alignment vertical="top"/>
    </xf>
    <xf numFmtId="0" fontId="1" fillId="0" borderId="17" xfId="0" applyFont="1" applyBorder="1" applyAlignment="1">
      <alignment vertical="top"/>
    </xf>
    <xf numFmtId="0" fontId="1" fillId="3" borderId="17" xfId="0" applyFont="1" applyFill="1" applyBorder="1" applyAlignment="1">
      <alignment vertical="top"/>
    </xf>
    <xf numFmtId="4" fontId="2" fillId="3" borderId="23" xfId="0" applyNumberFormat="1" applyFont="1" applyFill="1" applyBorder="1" applyAlignment="1">
      <alignment horizontal="center"/>
    </xf>
    <xf numFmtId="4" fontId="2" fillId="3" borderId="24" xfId="0" applyNumberFormat="1" applyFont="1" applyFill="1" applyBorder="1" applyAlignment="1">
      <alignment horizontal="center"/>
    </xf>
    <xf numFmtId="4" fontId="1" fillId="3" borderId="17" xfId="0" applyNumberFormat="1" applyFont="1" applyFill="1" applyBorder="1" applyAlignment="1">
      <alignment horizontal="center" vertical="top"/>
    </xf>
    <xf numFmtId="4" fontId="1" fillId="3" borderId="7" xfId="0" applyNumberFormat="1" applyFont="1" applyFill="1" applyBorder="1" applyAlignment="1">
      <alignment horizontal="center"/>
    </xf>
    <xf numFmtId="0" fontId="1" fillId="0" borderId="25" xfId="0" applyFont="1" applyBorder="1" applyAlignment="1">
      <alignment vertical="top"/>
    </xf>
    <xf numFmtId="0" fontId="1" fillId="0" borderId="28" xfId="0" applyFont="1" applyBorder="1" applyAlignment="1">
      <alignment vertical="top" wrapText="1"/>
    </xf>
    <xf numFmtId="4" fontId="1" fillId="0" borderId="22" xfId="0" applyNumberFormat="1" applyFont="1" applyBorder="1" applyAlignment="1">
      <alignment vertical="top"/>
    </xf>
    <xf numFmtId="4" fontId="1" fillId="0" borderId="21" xfId="0" applyNumberFormat="1" applyFont="1" applyBorder="1" applyAlignment="1">
      <alignment vertical="top"/>
    </xf>
    <xf numFmtId="4" fontId="1" fillId="0" borderId="22" xfId="0" applyNumberFormat="1" applyFont="1" applyBorder="1" applyAlignment="1">
      <alignment horizontal="center" vertical="top"/>
    </xf>
    <xf numFmtId="4" fontId="1" fillId="0" borderId="21" xfId="0" applyNumberFormat="1" applyFont="1" applyBorder="1" applyAlignment="1">
      <alignment horizontal="center" vertical="top"/>
    </xf>
    <xf numFmtId="0" fontId="4" fillId="0" borderId="19" xfId="0" applyFont="1" applyBorder="1" applyAlignment="1">
      <alignment vertical="top"/>
    </xf>
    <xf numFmtId="4" fontId="1" fillId="5" borderId="10" xfId="0" applyNumberFormat="1" applyFont="1" applyFill="1" applyBorder="1" applyAlignment="1">
      <alignment vertical="top"/>
    </xf>
    <xf numFmtId="0" fontId="9" fillId="5" borderId="19" xfId="0" applyFont="1" applyFill="1" applyBorder="1" applyAlignment="1">
      <alignment horizontal="right" vertical="top"/>
    </xf>
    <xf numFmtId="4" fontId="1" fillId="5" borderId="14" xfId="0" applyNumberFormat="1" applyFont="1" applyFill="1" applyBorder="1" applyAlignment="1">
      <alignment horizontal="center" vertical="top"/>
    </xf>
    <xf numFmtId="4" fontId="1" fillId="5" borderId="10" xfId="0" applyNumberFormat="1" applyFont="1" applyFill="1" applyBorder="1" applyAlignment="1">
      <alignment horizontal="center" vertical="top"/>
    </xf>
    <xf numFmtId="4" fontId="9" fillId="5" borderId="10" xfId="0" applyNumberFormat="1" applyFont="1" applyFill="1" applyBorder="1" applyAlignment="1">
      <alignment vertical="top"/>
    </xf>
    <xf numFmtId="4" fontId="9" fillId="5" borderId="14" xfId="0" applyNumberFormat="1" applyFont="1" applyFill="1" applyBorder="1" applyAlignment="1">
      <alignment horizontal="center" vertical="top"/>
    </xf>
    <xf numFmtId="4" fontId="9" fillId="5" borderId="10" xfId="0" applyNumberFormat="1" applyFont="1" applyFill="1" applyBorder="1" applyAlignment="1">
      <alignment horizontal="center" vertical="top"/>
    </xf>
    <xf numFmtId="0" fontId="0" fillId="0" borderId="21" xfId="0" applyBorder="1"/>
    <xf numFmtId="0" fontId="0" fillId="0" borderId="22" xfId="0" applyBorder="1"/>
    <xf numFmtId="0" fontId="1" fillId="5" borderId="11" xfId="0" applyFont="1" applyFill="1" applyBorder="1" applyAlignment="1">
      <alignment vertical="top" wrapText="1"/>
    </xf>
    <xf numFmtId="4" fontId="1" fillId="5" borderId="14" xfId="0" applyNumberFormat="1" applyFont="1" applyFill="1" applyBorder="1" applyAlignment="1">
      <alignment vertical="top"/>
    </xf>
    <xf numFmtId="4" fontId="9" fillId="5" borderId="14" xfId="0" applyNumberFormat="1" applyFont="1" applyFill="1" applyBorder="1" applyAlignment="1">
      <alignment horizontal="center" vertical="top" wrapText="1"/>
    </xf>
    <xf numFmtId="0" fontId="11" fillId="0" borderId="0" xfId="0" applyFont="1" applyAlignment="1">
      <alignment wrapText="1"/>
    </xf>
    <xf numFmtId="4" fontId="11" fillId="0" borderId="0" xfId="0" applyNumberFormat="1" applyFont="1" applyAlignment="1">
      <alignment horizontal="left" vertical="center"/>
    </xf>
    <xf numFmtId="4" fontId="22" fillId="0" borderId="0" xfId="0" applyNumberFormat="1" applyFont="1" applyAlignment="1">
      <alignment horizontal="right" vertical="center" indent="4"/>
    </xf>
    <xf numFmtId="0" fontId="1" fillId="5" borderId="17" xfId="0" applyFont="1" applyFill="1" applyBorder="1" applyAlignment="1">
      <alignment vertical="top"/>
    </xf>
    <xf numFmtId="0" fontId="0" fillId="0" borderId="14" xfId="0" applyBorder="1" applyAlignment="1">
      <alignment horizontal="center" vertical="top"/>
    </xf>
    <xf numFmtId="4" fontId="1" fillId="0" borderId="17" xfId="0" applyNumberFormat="1" applyFont="1" applyBorder="1" applyAlignment="1">
      <alignment horizontal="center" vertical="top"/>
    </xf>
    <xf numFmtId="4" fontId="1" fillId="0" borderId="25" xfId="0" applyNumberFormat="1" applyFont="1" applyBorder="1" applyAlignment="1">
      <alignment horizontal="center" vertical="top"/>
    </xf>
    <xf numFmtId="4" fontId="1" fillId="3" borderId="10" xfId="0" applyNumberFormat="1" applyFont="1" applyFill="1" applyBorder="1" applyAlignment="1">
      <alignment horizontal="center" vertical="top" wrapText="1"/>
    </xf>
    <xf numFmtId="4" fontId="1" fillId="0" borderId="10" xfId="0" applyNumberFormat="1" applyFont="1" applyBorder="1" applyAlignment="1">
      <alignment horizontal="center" vertical="top" wrapText="1"/>
    </xf>
    <xf numFmtId="4" fontId="1" fillId="0" borderId="21" xfId="0" applyNumberFormat="1" applyFont="1" applyBorder="1" applyAlignment="1">
      <alignment horizontal="center" vertical="top" wrapText="1"/>
    </xf>
    <xf numFmtId="0" fontId="20" fillId="4" borderId="2" xfId="2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top"/>
    </xf>
    <xf numFmtId="0" fontId="9" fillId="0" borderId="14" xfId="0" applyFont="1" applyBorder="1"/>
    <xf numFmtId="0" fontId="0" fillId="3" borderId="4" xfId="0" applyFill="1" applyBorder="1" applyAlignment="1">
      <alignment horizontal="left"/>
    </xf>
    <xf numFmtId="0" fontId="0" fillId="0" borderId="1" xfId="0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0" fillId="3" borderId="6" xfId="0" applyFill="1" applyBorder="1" applyAlignment="1">
      <alignment horizontal="left"/>
    </xf>
    <xf numFmtId="0" fontId="1" fillId="0" borderId="5" xfId="0" applyFont="1" applyBorder="1" applyAlignment="1">
      <alignment horizontal="center" wrapText="1"/>
    </xf>
    <xf numFmtId="4" fontId="9" fillId="0" borderId="14" xfId="0" applyNumberFormat="1" applyFont="1" applyBorder="1" applyAlignment="1">
      <alignment horizontal="center" vertical="top"/>
    </xf>
    <xf numFmtId="0" fontId="9" fillId="5" borderId="14" xfId="0" applyFont="1" applyFill="1" applyBorder="1" applyAlignment="1">
      <alignment vertical="top"/>
    </xf>
    <xf numFmtId="0" fontId="9" fillId="3" borderId="14" xfId="0" applyFont="1" applyFill="1" applyBorder="1"/>
    <xf numFmtId="0" fontId="1" fillId="3" borderId="14" xfId="0" applyFont="1" applyFill="1" applyBorder="1" applyAlignment="1">
      <alignment vertical="top"/>
    </xf>
    <xf numFmtId="0" fontId="9" fillId="0" borderId="14" xfId="0" applyFont="1" applyBorder="1" applyAlignment="1">
      <alignment vertical="top" wrapText="1"/>
    </xf>
    <xf numFmtId="0" fontId="9" fillId="0" borderId="14" xfId="2" applyFont="1" applyFill="1" applyBorder="1" applyAlignment="1">
      <alignment horizontal="left" vertical="top" wrapText="1"/>
    </xf>
    <xf numFmtId="0" fontId="6" fillId="3" borderId="14" xfId="2" applyFont="1" applyFill="1" applyBorder="1" applyAlignment="1">
      <alignment horizontal="center" vertical="center" wrapText="1"/>
    </xf>
    <xf numFmtId="0" fontId="4" fillId="3" borderId="14" xfId="0" applyFont="1" applyFill="1" applyBorder="1"/>
    <xf numFmtId="0" fontId="19" fillId="3" borderId="14" xfId="0" applyFont="1" applyFill="1" applyBorder="1" applyAlignment="1">
      <alignment wrapText="1"/>
    </xf>
    <xf numFmtId="4" fontId="9" fillId="0" borderId="10" xfId="0" applyNumberFormat="1" applyFont="1" applyBorder="1"/>
    <xf numFmtId="165" fontId="1" fillId="0" borderId="10" xfId="2" applyNumberFormat="1" applyFont="1" applyFill="1" applyBorder="1" applyAlignment="1">
      <alignment horizontal="right" vertical="top" wrapText="1"/>
    </xf>
    <xf numFmtId="4" fontId="9" fillId="3" borderId="10" xfId="0" applyNumberFormat="1" applyFont="1" applyFill="1" applyBorder="1"/>
    <xf numFmtId="4" fontId="19" fillId="3" borderId="10" xfId="0" applyNumberFormat="1" applyFont="1" applyFill="1" applyBorder="1"/>
    <xf numFmtId="4" fontId="9" fillId="3" borderId="10" xfId="0" applyNumberFormat="1" applyFont="1" applyFill="1" applyBorder="1" applyAlignment="1">
      <alignment horizontal="center" wrapText="1"/>
    </xf>
    <xf numFmtId="4" fontId="9" fillId="3" borderId="10" xfId="0" applyNumberFormat="1" applyFont="1" applyFill="1" applyBorder="1" applyAlignment="1">
      <alignment horizontal="center" vertical="top" wrapText="1"/>
    </xf>
    <xf numFmtId="0" fontId="6" fillId="3" borderId="10" xfId="2" applyFont="1" applyFill="1" applyBorder="1" applyAlignment="1">
      <alignment horizontal="center" vertical="center" wrapText="1"/>
    </xf>
    <xf numFmtId="4" fontId="4" fillId="3" borderId="10" xfId="0" applyNumberFormat="1" applyFont="1" applyFill="1" applyBorder="1" applyAlignment="1">
      <alignment horizontal="center"/>
    </xf>
    <xf numFmtId="4" fontId="9" fillId="0" borderId="10" xfId="0" applyNumberFormat="1" applyFont="1" applyBorder="1" applyAlignment="1">
      <alignment horizontal="center" wrapText="1"/>
    </xf>
    <xf numFmtId="4" fontId="9" fillId="3" borderId="10" xfId="0" applyNumberFormat="1" applyFont="1" applyFill="1" applyBorder="1" applyAlignment="1">
      <alignment horizontal="center"/>
    </xf>
    <xf numFmtId="4" fontId="19" fillId="3" borderId="10" xfId="0" applyNumberFormat="1" applyFont="1" applyFill="1" applyBorder="1" applyAlignment="1">
      <alignment horizontal="center"/>
    </xf>
    <xf numFmtId="4" fontId="0" fillId="3" borderId="14" xfId="0" applyNumberFormat="1" applyFill="1" applyBorder="1"/>
    <xf numFmtId="4" fontId="0" fillId="0" borderId="14" xfId="0" applyNumberFormat="1" applyBorder="1"/>
    <xf numFmtId="4" fontId="0" fillId="0" borderId="14" xfId="0" applyNumberFormat="1" applyBorder="1" applyAlignment="1">
      <alignment vertical="top"/>
    </xf>
    <xf numFmtId="4" fontId="9" fillId="3" borderId="14" xfId="0" applyNumberFormat="1" applyFont="1" applyFill="1" applyBorder="1" applyAlignment="1">
      <alignment horizontal="center"/>
    </xf>
    <xf numFmtId="4" fontId="9" fillId="3" borderId="14" xfId="0" applyNumberFormat="1" applyFont="1" applyFill="1" applyBorder="1" applyAlignment="1">
      <alignment horizontal="center" vertical="top"/>
    </xf>
    <xf numFmtId="4" fontId="9" fillId="3" borderId="7" xfId="0" applyNumberFormat="1" applyFont="1" applyFill="1" applyBorder="1" applyAlignment="1">
      <alignment horizontal="center"/>
    </xf>
    <xf numFmtId="4" fontId="19" fillId="3" borderId="23" xfId="0" applyNumberFormat="1" applyFont="1" applyFill="1" applyBorder="1" applyAlignment="1">
      <alignment horizontal="center"/>
    </xf>
    <xf numFmtId="4" fontId="11" fillId="3" borderId="14" xfId="0" applyNumberFormat="1" applyFont="1" applyFill="1" applyBorder="1" applyAlignment="1">
      <alignment horizontal="center" vertical="top"/>
    </xf>
    <xf numFmtId="4" fontId="1" fillId="5" borderId="10" xfId="0" applyNumberFormat="1" applyFont="1" applyFill="1" applyBorder="1" applyAlignment="1">
      <alignment horizontal="center" vertical="top" wrapText="1"/>
    </xf>
    <xf numFmtId="4" fontId="2" fillId="3" borderId="24" xfId="0" applyNumberFormat="1" applyFont="1" applyFill="1" applyBorder="1" applyAlignment="1">
      <alignment horizontal="center" wrapText="1"/>
    </xf>
    <xf numFmtId="0" fontId="21" fillId="4" borderId="2" xfId="2" applyFont="1" applyFill="1" applyBorder="1" applyAlignment="1">
      <alignment horizontal="center" vertical="center" wrapText="1"/>
    </xf>
    <xf numFmtId="0" fontId="1" fillId="3" borderId="14" xfId="2" applyFont="1" applyFill="1" applyBorder="1" applyAlignment="1">
      <alignment horizontal="center" vertical="center" wrapText="1"/>
    </xf>
    <xf numFmtId="4" fontId="11" fillId="3" borderId="14" xfId="0" applyNumberFormat="1" applyFont="1" applyFill="1" applyBorder="1" applyAlignment="1">
      <alignment horizontal="center" wrapText="1"/>
    </xf>
    <xf numFmtId="4" fontId="11" fillId="3" borderId="14" xfId="0" applyNumberFormat="1" applyFont="1" applyFill="1" applyBorder="1" applyAlignment="1">
      <alignment horizontal="center" vertical="top" wrapText="1"/>
    </xf>
    <xf numFmtId="4" fontId="11" fillId="0" borderId="14" xfId="0" applyNumberFormat="1" applyFont="1" applyBorder="1" applyAlignment="1">
      <alignment horizontal="center" wrapText="1"/>
    </xf>
    <xf numFmtId="4" fontId="11" fillId="0" borderId="14" xfId="0" applyNumberFormat="1" applyFont="1" applyBorder="1" applyAlignment="1">
      <alignment horizontal="center" vertical="top" wrapText="1"/>
    </xf>
    <xf numFmtId="4" fontId="9" fillId="0" borderId="7" xfId="0" applyNumberFormat="1" applyFont="1" applyBorder="1" applyAlignment="1">
      <alignment horizontal="center" wrapText="1"/>
    </xf>
    <xf numFmtId="4" fontId="9" fillId="3" borderId="23" xfId="0" applyNumberFormat="1" applyFont="1" applyFill="1" applyBorder="1" applyAlignment="1">
      <alignment horizontal="center" wrapText="1"/>
    </xf>
    <xf numFmtId="0" fontId="9" fillId="3" borderId="10" xfId="2" applyFont="1" applyFill="1" applyBorder="1" applyAlignment="1">
      <alignment horizontal="center" vertical="top" wrapText="1"/>
    </xf>
    <xf numFmtId="0" fontId="9" fillId="0" borderId="11" xfId="0" applyFont="1" applyBorder="1" applyAlignment="1">
      <alignment wrapText="1"/>
    </xf>
    <xf numFmtId="0" fontId="9" fillId="6" borderId="0" xfId="0" applyFont="1" applyFill="1"/>
    <xf numFmtId="0" fontId="1" fillId="5" borderId="0" xfId="0" applyFont="1" applyFill="1" applyAlignment="1">
      <alignment vertical="top"/>
    </xf>
    <xf numFmtId="4" fontId="11" fillId="5" borderId="14" xfId="0" applyNumberFormat="1" applyFont="1" applyFill="1" applyBorder="1" applyAlignment="1">
      <alignment horizontal="center" vertical="top" wrapText="1"/>
    </xf>
    <xf numFmtId="0" fontId="9" fillId="0" borderId="36" xfId="0" applyFont="1" applyBorder="1" applyAlignment="1">
      <alignment horizontal="right" vertical="top"/>
    </xf>
    <xf numFmtId="0" fontId="9" fillId="0" borderId="28" xfId="0" applyFont="1" applyBorder="1" applyAlignment="1">
      <alignment vertical="top"/>
    </xf>
    <xf numFmtId="0" fontId="9" fillId="0" borderId="22" xfId="0" applyFont="1" applyBorder="1" applyAlignment="1">
      <alignment vertical="top"/>
    </xf>
    <xf numFmtId="4" fontId="9" fillId="0" borderId="21" xfId="0" applyNumberFormat="1" applyFont="1" applyBorder="1" applyAlignment="1">
      <alignment vertical="top"/>
    </xf>
    <xf numFmtId="4" fontId="0" fillId="0" borderId="22" xfId="0" applyNumberFormat="1" applyBorder="1" applyAlignment="1">
      <alignment vertical="top"/>
    </xf>
    <xf numFmtId="4" fontId="9" fillId="0" borderId="21" xfId="0" applyNumberFormat="1" applyFont="1" applyBorder="1" applyAlignment="1">
      <alignment horizontal="center" vertical="top" wrapText="1"/>
    </xf>
    <xf numFmtId="4" fontId="9" fillId="0" borderId="22" xfId="0" applyNumberFormat="1" applyFont="1" applyBorder="1" applyAlignment="1">
      <alignment horizontal="center" vertical="top"/>
    </xf>
    <xf numFmtId="4" fontId="11" fillId="0" borderId="22" xfId="0" applyNumberFormat="1" applyFont="1" applyBorder="1" applyAlignment="1">
      <alignment horizontal="center" vertical="top" wrapText="1"/>
    </xf>
    <xf numFmtId="0" fontId="17" fillId="0" borderId="9" xfId="0" applyFont="1" applyBorder="1"/>
    <xf numFmtId="0" fontId="9" fillId="3" borderId="14" xfId="0" applyFont="1" applyFill="1" applyBorder="1" applyAlignment="1">
      <alignment vertical="top" wrapText="1"/>
    </xf>
    <xf numFmtId="4" fontId="9" fillId="3" borderId="10" xfId="0" applyNumberFormat="1" applyFont="1" applyFill="1" applyBorder="1" applyAlignment="1">
      <alignment vertical="top"/>
    </xf>
    <xf numFmtId="0" fontId="9" fillId="3" borderId="19" xfId="2" applyFont="1" applyFill="1" applyBorder="1" applyAlignment="1">
      <alignment horizontal="right" vertical="top" wrapText="1"/>
    </xf>
    <xf numFmtId="0" fontId="9" fillId="3" borderId="11" xfId="2" applyFont="1" applyFill="1" applyBorder="1" applyAlignment="1">
      <alignment horizontal="left" vertical="top" wrapText="1"/>
    </xf>
    <xf numFmtId="0" fontId="9" fillId="3" borderId="14" xfId="2" applyFont="1" applyFill="1" applyBorder="1" applyAlignment="1">
      <alignment horizontal="left" vertical="top" wrapText="1"/>
    </xf>
    <xf numFmtId="165" fontId="1" fillId="3" borderId="10" xfId="2" applyNumberFormat="1" applyFont="1" applyFill="1" applyBorder="1" applyAlignment="1">
      <alignment horizontal="right" vertical="top" wrapText="1"/>
    </xf>
    <xf numFmtId="0" fontId="1" fillId="3" borderId="7" xfId="0" applyFont="1" applyFill="1" applyBorder="1" applyAlignment="1">
      <alignment vertical="top"/>
    </xf>
    <xf numFmtId="0" fontId="6" fillId="3" borderId="14" xfId="0" applyFont="1" applyFill="1" applyBorder="1" applyAlignment="1">
      <alignment vertical="top"/>
    </xf>
    <xf numFmtId="0" fontId="9" fillId="3" borderId="14" xfId="0" applyFont="1" applyFill="1" applyBorder="1" applyAlignment="1">
      <alignment vertical="top"/>
    </xf>
    <xf numFmtId="4" fontId="1" fillId="3" borderId="7" xfId="0" applyNumberFormat="1" applyFont="1" applyFill="1" applyBorder="1" applyAlignment="1">
      <alignment vertical="top"/>
    </xf>
    <xf numFmtId="0" fontId="1" fillId="0" borderId="14" xfId="0" applyFont="1" applyBorder="1" applyAlignment="1">
      <alignment vertical="top"/>
    </xf>
    <xf numFmtId="0" fontId="17" fillId="0" borderId="0" xfId="0" applyFont="1" applyAlignment="1">
      <alignment vertical="top"/>
    </xf>
    <xf numFmtId="4" fontId="1" fillId="3" borderId="7" xfId="0" applyNumberFormat="1" applyFont="1" applyFill="1" applyBorder="1" applyAlignment="1">
      <alignment horizontal="center" vertical="top"/>
    </xf>
    <xf numFmtId="4" fontId="1" fillId="0" borderId="10" xfId="2" applyNumberFormat="1" applyFont="1" applyFill="1" applyBorder="1" applyAlignment="1">
      <alignment horizontal="center" vertical="top" wrapText="1"/>
    </xf>
    <xf numFmtId="0" fontId="11" fillId="0" borderId="14" xfId="2" applyFont="1" applyFill="1" applyBorder="1" applyAlignment="1">
      <alignment horizontal="center" vertical="top" wrapText="1"/>
    </xf>
    <xf numFmtId="4" fontId="11" fillId="3" borderId="23" xfId="0" applyNumberFormat="1" applyFont="1" applyFill="1" applyBorder="1" applyAlignment="1">
      <alignment horizontal="center" vertical="top" wrapText="1"/>
    </xf>
    <xf numFmtId="4" fontId="1" fillId="3" borderId="7" xfId="0" applyNumberFormat="1" applyFont="1" applyFill="1" applyBorder="1" applyAlignment="1">
      <alignment horizontal="center" vertical="top" wrapText="1"/>
    </xf>
    <xf numFmtId="4" fontId="11" fillId="0" borderId="7" xfId="0" applyNumberFormat="1" applyFont="1" applyBorder="1" applyAlignment="1">
      <alignment horizontal="center" vertical="top" wrapText="1"/>
    </xf>
    <xf numFmtId="4" fontId="1" fillId="0" borderId="7" xfId="0" applyNumberFormat="1" applyFont="1" applyBorder="1" applyAlignment="1">
      <alignment horizontal="center" vertical="top"/>
    </xf>
    <xf numFmtId="4" fontId="1" fillId="0" borderId="7" xfId="0" applyNumberFormat="1" applyFont="1" applyBorder="1" applyAlignment="1">
      <alignment vertical="top"/>
    </xf>
    <xf numFmtId="0" fontId="9" fillId="0" borderId="7" xfId="0" applyFont="1" applyBorder="1" applyAlignment="1">
      <alignment vertical="top" wrapText="1"/>
    </xf>
    <xf numFmtId="4" fontId="4" fillId="0" borderId="10" xfId="2" applyNumberFormat="1" applyFont="1" applyFill="1" applyBorder="1" applyAlignment="1">
      <alignment horizontal="center" vertical="center" wrapText="1"/>
    </xf>
    <xf numFmtId="4" fontId="4" fillId="0" borderId="14" xfId="2" applyNumberFormat="1" applyFont="1" applyFill="1" applyBorder="1" applyAlignment="1">
      <alignment horizontal="center" vertical="center" wrapText="1"/>
    </xf>
    <xf numFmtId="0" fontId="18" fillId="0" borderId="10" xfId="2" applyFont="1" applyFill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/>
    </xf>
    <xf numFmtId="4" fontId="1" fillId="0" borderId="10" xfId="0" applyNumberFormat="1" applyFont="1" applyBorder="1" applyAlignment="1">
      <alignment horizontal="center" vertical="center"/>
    </xf>
    <xf numFmtId="0" fontId="1" fillId="7" borderId="28" xfId="0" applyFont="1" applyFill="1" applyBorder="1" applyAlignment="1">
      <alignment vertical="top" wrapText="1"/>
    </xf>
    <xf numFmtId="0" fontId="1" fillId="7" borderId="22" xfId="0" applyFont="1" applyFill="1" applyBorder="1" applyAlignment="1">
      <alignment vertical="top" wrapText="1"/>
    </xf>
    <xf numFmtId="4" fontId="1" fillId="7" borderId="21" xfId="0" applyNumberFormat="1" applyFont="1" applyFill="1" applyBorder="1" applyAlignment="1">
      <alignment vertical="top"/>
    </xf>
    <xf numFmtId="4" fontId="1" fillId="7" borderId="22" xfId="0" applyNumberFormat="1" applyFont="1" applyFill="1" applyBorder="1" applyAlignment="1">
      <alignment vertical="top"/>
    </xf>
    <xf numFmtId="4" fontId="1" fillId="7" borderId="21" xfId="0" applyNumberFormat="1" applyFont="1" applyFill="1" applyBorder="1" applyAlignment="1">
      <alignment horizontal="center" vertical="top"/>
    </xf>
    <xf numFmtId="4" fontId="9" fillId="7" borderId="22" xfId="0" applyNumberFormat="1" applyFont="1" applyFill="1" applyBorder="1" applyAlignment="1">
      <alignment horizontal="center" vertical="top"/>
    </xf>
    <xf numFmtId="4" fontId="1" fillId="7" borderId="21" xfId="0" applyNumberFormat="1" applyFont="1" applyFill="1" applyBorder="1" applyAlignment="1">
      <alignment horizontal="center" vertical="top" wrapText="1"/>
    </xf>
    <xf numFmtId="4" fontId="9" fillId="7" borderId="22" xfId="0" applyNumberFormat="1" applyFont="1" applyFill="1" applyBorder="1" applyAlignment="1">
      <alignment horizontal="center" vertical="top" wrapText="1"/>
    </xf>
    <xf numFmtId="0" fontId="1" fillId="0" borderId="14" xfId="0" applyFont="1" applyBorder="1" applyAlignment="1">
      <alignment horizontal="left" vertical="top"/>
    </xf>
    <xf numFmtId="0" fontId="9" fillId="5" borderId="11" xfId="0" applyFont="1" applyFill="1" applyBorder="1" applyAlignment="1">
      <alignment vertical="top" wrapText="1"/>
    </xf>
    <xf numFmtId="0" fontId="1" fillId="0" borderId="7" xfId="0" applyFont="1" applyBorder="1"/>
    <xf numFmtId="4" fontId="0" fillId="0" borderId="7" xfId="0" applyNumberFormat="1" applyBorder="1"/>
    <xf numFmtId="0" fontId="9" fillId="3" borderId="36" xfId="0" applyFont="1" applyFill="1" applyBorder="1" applyAlignment="1">
      <alignment horizontal="right"/>
    </xf>
    <xf numFmtId="0" fontId="19" fillId="3" borderId="28" xfId="0" applyFont="1" applyFill="1" applyBorder="1"/>
    <xf numFmtId="0" fontId="19" fillId="3" borderId="22" xfId="0" applyFont="1" applyFill="1" applyBorder="1"/>
    <xf numFmtId="4" fontId="9" fillId="3" borderId="21" xfId="0" applyNumberFormat="1" applyFont="1" applyFill="1" applyBorder="1"/>
    <xf numFmtId="4" fontId="9" fillId="3" borderId="21" xfId="0" applyNumberFormat="1" applyFont="1" applyFill="1" applyBorder="1" applyAlignment="1">
      <alignment horizontal="center"/>
    </xf>
    <xf numFmtId="4" fontId="9" fillId="3" borderId="22" xfId="0" applyNumberFormat="1" applyFont="1" applyFill="1" applyBorder="1" applyAlignment="1">
      <alignment horizontal="center"/>
    </xf>
    <xf numFmtId="0" fontId="1" fillId="3" borderId="0" xfId="0" applyFont="1" applyFill="1" applyAlignment="1">
      <alignment wrapText="1"/>
    </xf>
    <xf numFmtId="4" fontId="1" fillId="3" borderId="0" xfId="0" applyNumberFormat="1" applyFont="1" applyFill="1" applyAlignment="1">
      <alignment horizontal="center"/>
    </xf>
    <xf numFmtId="4" fontId="1" fillId="3" borderId="0" xfId="0" applyNumberFormat="1" applyFont="1" applyFill="1" applyAlignment="1">
      <alignment horizontal="center" wrapText="1"/>
    </xf>
    <xf numFmtId="4" fontId="11" fillId="3" borderId="15" xfId="0" applyNumberFormat="1" applyFont="1" applyFill="1" applyBorder="1" applyAlignment="1">
      <alignment horizontal="center" vertical="top" wrapText="1"/>
    </xf>
    <xf numFmtId="0" fontId="9" fillId="3" borderId="0" xfId="0" applyFont="1" applyFill="1" applyAlignment="1">
      <alignment horizontal="right"/>
    </xf>
    <xf numFmtId="0" fontId="9" fillId="3" borderId="0" xfId="0" applyFont="1" applyFill="1"/>
    <xf numFmtId="4" fontId="9" fillId="3" borderId="0" xfId="0" applyNumberFormat="1" applyFont="1" applyFill="1"/>
    <xf numFmtId="4" fontId="9" fillId="0" borderId="0" xfId="0" applyNumberFormat="1" applyFont="1" applyAlignment="1">
      <alignment horizontal="center" vertical="top"/>
    </xf>
    <xf numFmtId="0" fontId="9" fillId="3" borderId="7" xfId="0" applyFont="1" applyFill="1" applyBorder="1"/>
    <xf numFmtId="0" fontId="9" fillId="0" borderId="14" xfId="2" applyFont="1" applyFill="1" applyBorder="1" applyAlignment="1">
      <alignment horizontal="center" vertical="top" wrapText="1"/>
    </xf>
    <xf numFmtId="0" fontId="11" fillId="3" borderId="0" xfId="0" applyFont="1" applyFill="1" applyAlignment="1">
      <alignment vertical="top"/>
    </xf>
    <xf numFmtId="0" fontId="11" fillId="0" borderId="0" xfId="0" applyFont="1" applyAlignment="1">
      <alignment vertical="top"/>
    </xf>
    <xf numFmtId="4" fontId="9" fillId="0" borderId="14" xfId="0" applyNumberFormat="1" applyFont="1" applyBorder="1"/>
    <xf numFmtId="4" fontId="9" fillId="0" borderId="10" xfId="0" applyNumberFormat="1" applyFont="1" applyBorder="1" applyAlignment="1">
      <alignment horizontal="center" vertical="top" wrapText="1"/>
    </xf>
    <xf numFmtId="4" fontId="9" fillId="3" borderId="22" xfId="0" applyNumberFormat="1" applyFont="1" applyFill="1" applyBorder="1" applyAlignment="1">
      <alignment vertical="top"/>
    </xf>
    <xf numFmtId="4" fontId="9" fillId="3" borderId="14" xfId="0" applyNumberFormat="1" applyFont="1" applyFill="1" applyBorder="1" applyAlignment="1">
      <alignment horizontal="center" wrapText="1"/>
    </xf>
    <xf numFmtId="4" fontId="9" fillId="3" borderId="7" xfId="0" applyNumberFormat="1" applyFont="1" applyFill="1" applyBorder="1" applyAlignment="1">
      <alignment vertical="top"/>
    </xf>
    <xf numFmtId="4" fontId="9" fillId="3" borderId="21" xfId="0" applyNumberFormat="1" applyFont="1" applyFill="1" applyBorder="1" applyAlignment="1">
      <alignment horizontal="center" wrapText="1"/>
    </xf>
    <xf numFmtId="4" fontId="9" fillId="3" borderId="22" xfId="0" applyNumberFormat="1" applyFont="1" applyFill="1" applyBorder="1" applyAlignment="1">
      <alignment horizontal="center" wrapText="1"/>
    </xf>
    <xf numFmtId="4" fontId="9" fillId="3" borderId="15" xfId="0" applyNumberFormat="1" applyFont="1" applyFill="1" applyBorder="1" applyAlignment="1">
      <alignment horizontal="center" vertical="top" wrapText="1"/>
    </xf>
    <xf numFmtId="0" fontId="9" fillId="3" borderId="38" xfId="0" applyFont="1" applyFill="1" applyBorder="1" applyAlignment="1">
      <alignment horizontal="right" vertical="top"/>
    </xf>
    <xf numFmtId="0" fontId="9" fillId="3" borderId="29" xfId="0" applyFont="1" applyFill="1" applyBorder="1" applyAlignment="1">
      <alignment vertical="top" wrapText="1"/>
    </xf>
    <xf numFmtId="0" fontId="9" fillId="0" borderId="30" xfId="0" applyFont="1" applyBorder="1" applyAlignment="1">
      <alignment vertical="top"/>
    </xf>
    <xf numFmtId="4" fontId="9" fillId="0" borderId="29" xfId="0" applyNumberFormat="1" applyFont="1" applyBorder="1" applyAlignment="1">
      <alignment vertical="top"/>
    </xf>
    <xf numFmtId="4" fontId="9" fillId="0" borderId="30" xfId="0" applyNumberFormat="1" applyFont="1" applyBorder="1" applyAlignment="1">
      <alignment vertical="top"/>
    </xf>
    <xf numFmtId="4" fontId="9" fillId="0" borderId="29" xfId="0" applyNumberFormat="1" applyFont="1" applyBorder="1" applyAlignment="1">
      <alignment horizontal="center"/>
    </xf>
    <xf numFmtId="4" fontId="9" fillId="0" borderId="30" xfId="0" applyNumberFormat="1" applyFont="1" applyBorder="1" applyAlignment="1">
      <alignment horizontal="center"/>
    </xf>
    <xf numFmtId="4" fontId="9" fillId="0" borderId="30" xfId="0" applyNumberFormat="1" applyFont="1" applyBorder="1" applyAlignment="1">
      <alignment horizontal="center" vertical="top" wrapText="1"/>
    </xf>
    <xf numFmtId="165" fontId="9" fillId="0" borderId="10" xfId="2" applyNumberFormat="1" applyFont="1" applyFill="1" applyBorder="1" applyAlignment="1">
      <alignment horizontal="right" vertical="top" wrapText="1"/>
    </xf>
    <xf numFmtId="4" fontId="9" fillId="3" borderId="14" xfId="0" applyNumberFormat="1" applyFont="1" applyFill="1" applyBorder="1" applyAlignment="1">
      <alignment vertical="top"/>
    </xf>
    <xf numFmtId="4" fontId="9" fillId="0" borderId="10" xfId="2" applyNumberFormat="1" applyFont="1" applyFill="1" applyBorder="1" applyAlignment="1">
      <alignment horizontal="center" vertical="top" wrapText="1"/>
    </xf>
    <xf numFmtId="0" fontId="9" fillId="0" borderId="10" xfId="2" applyFont="1" applyFill="1" applyBorder="1" applyAlignment="1">
      <alignment horizontal="center" vertical="top" wrapText="1"/>
    </xf>
    <xf numFmtId="0" fontId="9" fillId="3" borderId="17" xfId="0" applyFont="1" applyFill="1" applyBorder="1" applyAlignment="1">
      <alignment vertical="top"/>
    </xf>
    <xf numFmtId="0" fontId="9" fillId="3" borderId="20" xfId="0" applyFont="1" applyFill="1" applyBorder="1" applyAlignment="1">
      <alignment vertical="top"/>
    </xf>
    <xf numFmtId="0" fontId="9" fillId="3" borderId="14" xfId="0" applyFont="1" applyFill="1" applyBorder="1" applyAlignment="1">
      <alignment horizontal="center" vertical="top"/>
    </xf>
    <xf numFmtId="0" fontId="9" fillId="3" borderId="10" xfId="0" applyFont="1" applyFill="1" applyBorder="1" applyAlignment="1">
      <alignment horizontal="center"/>
    </xf>
    <xf numFmtId="0" fontId="9" fillId="3" borderId="17" xfId="0" applyFont="1" applyFill="1" applyBorder="1" applyAlignment="1">
      <alignment horizontal="center"/>
    </xf>
    <xf numFmtId="0" fontId="9" fillId="3" borderId="32" xfId="0" applyFont="1" applyFill="1" applyBorder="1" applyAlignment="1">
      <alignment horizontal="center"/>
    </xf>
    <xf numFmtId="0" fontId="9" fillId="3" borderId="34" xfId="0" applyFont="1" applyFill="1" applyBorder="1" applyAlignment="1">
      <alignment horizontal="center"/>
    </xf>
    <xf numFmtId="0" fontId="9" fillId="0" borderId="18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9" fillId="0" borderId="12" xfId="0" applyFont="1" applyBorder="1" applyAlignment="1">
      <alignment vertical="top" wrapText="1"/>
    </xf>
    <xf numFmtId="4" fontId="9" fillId="3" borderId="15" xfId="0" applyNumberFormat="1" applyFont="1" applyFill="1" applyBorder="1" applyAlignment="1">
      <alignment vertical="top"/>
    </xf>
    <xf numFmtId="4" fontId="9" fillId="0" borderId="13" xfId="0" applyNumberFormat="1" applyFont="1" applyBorder="1" applyAlignment="1">
      <alignment vertical="top"/>
    </xf>
    <xf numFmtId="0" fontId="9" fillId="0" borderId="15" xfId="0" applyFont="1" applyBorder="1" applyAlignment="1">
      <alignment horizontal="center" vertical="top"/>
    </xf>
    <xf numFmtId="0" fontId="9" fillId="0" borderId="13" xfId="0" applyFont="1" applyBorder="1"/>
    <xf numFmtId="0" fontId="9" fillId="0" borderId="18" xfId="0" applyFont="1" applyBorder="1"/>
    <xf numFmtId="0" fontId="9" fillId="0" borderId="33" xfId="0" applyFont="1" applyBorder="1" applyAlignment="1">
      <alignment horizontal="center"/>
    </xf>
    <xf numFmtId="0" fontId="9" fillId="0" borderId="35" xfId="0" applyFont="1" applyBorder="1"/>
    <xf numFmtId="0" fontId="11" fillId="5" borderId="19" xfId="0" applyFont="1" applyFill="1" applyBorder="1" applyAlignment="1">
      <alignment horizontal="right" vertical="top"/>
    </xf>
    <xf numFmtId="0" fontId="11" fillId="5" borderId="11" xfId="0" applyFont="1" applyFill="1" applyBorder="1" applyAlignment="1">
      <alignment vertical="top"/>
    </xf>
    <xf numFmtId="0" fontId="11" fillId="5" borderId="14" xfId="0" applyFont="1" applyFill="1" applyBorder="1" applyAlignment="1">
      <alignment vertical="top"/>
    </xf>
    <xf numFmtId="4" fontId="23" fillId="5" borderId="10" xfId="0" applyNumberFormat="1" applyFont="1" applyFill="1" applyBorder="1" applyAlignment="1">
      <alignment vertical="top" wrapText="1"/>
    </xf>
    <xf numFmtId="4" fontId="23" fillId="5" borderId="14" xfId="0" applyNumberFormat="1" applyFont="1" applyFill="1" applyBorder="1" applyAlignment="1">
      <alignment vertical="top" wrapText="1"/>
    </xf>
    <xf numFmtId="4" fontId="11" fillId="5" borderId="10" xfId="0" applyNumberFormat="1" applyFont="1" applyFill="1" applyBorder="1" applyAlignment="1">
      <alignment horizontal="center" vertical="top" wrapText="1"/>
    </xf>
    <xf numFmtId="4" fontId="11" fillId="5" borderId="14" xfId="0" applyNumberFormat="1" applyFont="1" applyFill="1" applyBorder="1" applyAlignment="1">
      <alignment horizontal="center" vertical="top"/>
    </xf>
    <xf numFmtId="4" fontId="11" fillId="5" borderId="10" xfId="0" applyNumberFormat="1" applyFont="1" applyFill="1" applyBorder="1" applyAlignment="1">
      <alignment horizontal="center" vertical="top"/>
    </xf>
    <xf numFmtId="0" fontId="11" fillId="0" borderId="11" xfId="0" applyFont="1" applyBorder="1" applyAlignment="1">
      <alignment vertical="top" wrapText="1"/>
    </xf>
    <xf numFmtId="0" fontId="11" fillId="0" borderId="14" xfId="0" applyFont="1" applyBorder="1" applyAlignment="1">
      <alignment vertical="top"/>
    </xf>
    <xf numFmtId="4" fontId="23" fillId="0" borderId="10" xfId="0" applyNumberFormat="1" applyFont="1" applyBorder="1" applyAlignment="1">
      <alignment horizontal="right" vertical="top" wrapText="1"/>
    </xf>
    <xf numFmtId="4" fontId="23" fillId="0" borderId="14" xfId="0" applyNumberFormat="1" applyFont="1" applyBorder="1" applyAlignment="1">
      <alignment horizontal="right" vertical="top" wrapText="1"/>
    </xf>
    <xf numFmtId="4" fontId="11" fillId="3" borderId="10" xfId="0" applyNumberFormat="1" applyFont="1" applyFill="1" applyBorder="1" applyAlignment="1">
      <alignment horizontal="center" vertical="top"/>
    </xf>
    <xf numFmtId="4" fontId="9" fillId="0" borderId="0" xfId="0" applyNumberFormat="1" applyFont="1" applyAlignment="1">
      <alignment vertical="top"/>
    </xf>
    <xf numFmtId="4" fontId="1" fillId="3" borderId="0" xfId="0" applyNumberFormat="1" applyFont="1" applyFill="1" applyAlignment="1">
      <alignment horizontal="center" vertical="top" wrapText="1"/>
    </xf>
    <xf numFmtId="4" fontId="1" fillId="3" borderId="0" xfId="0" applyNumberFormat="1" applyFont="1" applyFill="1" applyAlignment="1">
      <alignment horizontal="center" vertical="top"/>
    </xf>
    <xf numFmtId="0" fontId="1" fillId="0" borderId="19" xfId="0" applyFont="1" applyBorder="1" applyAlignment="1">
      <alignment horizontal="right" vertical="top"/>
    </xf>
    <xf numFmtId="0" fontId="6" fillId="3" borderId="19" xfId="0" applyFont="1" applyFill="1" applyBorder="1" applyAlignment="1">
      <alignment horizontal="right" vertical="top"/>
    </xf>
    <xf numFmtId="0" fontId="11" fillId="0" borderId="19" xfId="0" applyFont="1" applyBorder="1" applyAlignment="1">
      <alignment horizontal="right" vertical="top"/>
    </xf>
    <xf numFmtId="0" fontId="9" fillId="0" borderId="19" xfId="2" applyFont="1" applyFill="1" applyBorder="1" applyAlignment="1">
      <alignment horizontal="right" vertical="top" wrapText="1"/>
    </xf>
    <xf numFmtId="0" fontId="1" fillId="7" borderId="36" xfId="0" applyFont="1" applyFill="1" applyBorder="1" applyAlignment="1">
      <alignment horizontal="right" vertical="top"/>
    </xf>
    <xf numFmtId="0" fontId="9" fillId="0" borderId="6" xfId="0" applyFont="1" applyBorder="1" applyAlignment="1">
      <alignment horizontal="right" vertical="top"/>
    </xf>
    <xf numFmtId="0" fontId="9" fillId="0" borderId="0" xfId="0" applyFont="1" applyAlignment="1">
      <alignment vertical="top" wrapText="1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center" vertical="top" wrapText="1"/>
    </xf>
    <xf numFmtId="0" fontId="1" fillId="3" borderId="6" xfId="0" applyFont="1" applyFill="1" applyBorder="1" applyAlignment="1">
      <alignment horizontal="right" vertical="top"/>
    </xf>
    <xf numFmtId="4" fontId="1" fillId="3" borderId="0" xfId="0" applyNumberFormat="1" applyFont="1" applyFill="1" applyAlignment="1">
      <alignment vertical="top"/>
    </xf>
    <xf numFmtId="4" fontId="6" fillId="3" borderId="10" xfId="0" applyNumberFormat="1" applyFont="1" applyFill="1" applyBorder="1" applyAlignment="1">
      <alignment horizontal="center" vertical="top" wrapText="1"/>
    </xf>
    <xf numFmtId="4" fontId="11" fillId="3" borderId="10" xfId="0" applyNumberFormat="1" applyFont="1" applyFill="1" applyBorder="1" applyAlignment="1">
      <alignment horizontal="center" vertical="top" wrapText="1"/>
    </xf>
    <xf numFmtId="4" fontId="6" fillId="3" borderId="14" xfId="0" applyNumberFormat="1" applyFont="1" applyFill="1" applyBorder="1" applyAlignment="1">
      <alignment horizontal="center" vertical="top"/>
    </xf>
    <xf numFmtId="4" fontId="11" fillId="0" borderId="14" xfId="0" applyNumberFormat="1" applyFont="1" applyBorder="1" applyAlignment="1">
      <alignment horizontal="center" vertical="top"/>
    </xf>
    <xf numFmtId="4" fontId="11" fillId="0" borderId="7" xfId="0" applyNumberFormat="1" applyFont="1" applyBorder="1" applyAlignment="1">
      <alignment horizontal="center" vertical="top"/>
    </xf>
    <xf numFmtId="0" fontId="11" fillId="3" borderId="42" xfId="0" applyFont="1" applyFill="1" applyBorder="1" applyAlignment="1">
      <alignment horizontal="right" vertical="top"/>
    </xf>
    <xf numFmtId="0" fontId="11" fillId="3" borderId="37" xfId="0" applyFont="1" applyFill="1" applyBorder="1" applyAlignment="1">
      <alignment vertical="top" wrapText="1"/>
    </xf>
    <xf numFmtId="0" fontId="11" fillId="3" borderId="23" xfId="0" applyFont="1" applyFill="1" applyBorder="1" applyAlignment="1">
      <alignment vertical="top"/>
    </xf>
    <xf numFmtId="4" fontId="23" fillId="0" borderId="24" xfId="0" applyNumberFormat="1" applyFont="1" applyBorder="1" applyAlignment="1">
      <alignment horizontal="right" vertical="top" wrapText="1"/>
    </xf>
    <xf numFmtId="4" fontId="11" fillId="3" borderId="24" xfId="0" applyNumberFormat="1" applyFont="1" applyFill="1" applyBorder="1" applyAlignment="1">
      <alignment horizontal="center" vertical="top" wrapText="1"/>
    </xf>
    <xf numFmtId="4" fontId="11" fillId="3" borderId="23" xfId="0" applyNumberFormat="1" applyFont="1" applyFill="1" applyBorder="1" applyAlignment="1">
      <alignment horizontal="center" vertical="top"/>
    </xf>
    <xf numFmtId="4" fontId="11" fillId="3" borderId="24" xfId="0" applyNumberFormat="1" applyFont="1" applyFill="1" applyBorder="1" applyAlignment="1">
      <alignment horizontal="center" vertical="top"/>
    </xf>
    <xf numFmtId="0" fontId="11" fillId="3" borderId="19" xfId="0" applyFont="1" applyFill="1" applyBorder="1" applyAlignment="1">
      <alignment horizontal="right" vertical="top"/>
    </xf>
    <xf numFmtId="0" fontId="11" fillId="3" borderId="11" xfId="0" applyFont="1" applyFill="1" applyBorder="1" applyAlignment="1">
      <alignment vertical="top"/>
    </xf>
    <xf numFmtId="0" fontId="11" fillId="3" borderId="14" xfId="0" applyFont="1" applyFill="1" applyBorder="1" applyAlignment="1">
      <alignment vertical="top"/>
    </xf>
    <xf numFmtId="0" fontId="10" fillId="4" borderId="4" xfId="2" applyFont="1" applyFill="1" applyBorder="1" applyAlignment="1">
      <alignment horizontal="right" wrapText="1"/>
    </xf>
    <xf numFmtId="4" fontId="9" fillId="3" borderId="29" xfId="0" applyNumberFormat="1" applyFont="1" applyFill="1" applyBorder="1" applyAlignment="1">
      <alignment horizontal="center" vertical="top" wrapText="1"/>
    </xf>
    <xf numFmtId="4" fontId="23" fillId="0" borderId="23" xfId="0" applyNumberFormat="1" applyFont="1" applyBorder="1" applyAlignment="1">
      <alignment horizontal="right" vertical="top" wrapText="1"/>
    </xf>
    <xf numFmtId="0" fontId="11" fillId="0" borderId="19" xfId="0" applyFont="1" applyBorder="1" applyAlignment="1">
      <alignment horizontal="right"/>
    </xf>
    <xf numFmtId="0" fontId="11" fillId="0" borderId="11" xfId="0" applyFont="1" applyBorder="1"/>
    <xf numFmtId="0" fontId="11" fillId="0" borderId="14" xfId="0" applyFont="1" applyBorder="1"/>
    <xf numFmtId="4" fontId="23" fillId="0" borderId="10" xfId="0" applyNumberFormat="1" applyFont="1" applyBorder="1" applyAlignment="1">
      <alignment horizontal="right" wrapText="1"/>
    </xf>
    <xf numFmtId="4" fontId="11" fillId="0" borderId="14" xfId="0" applyNumberFormat="1" applyFont="1" applyBorder="1" applyAlignment="1">
      <alignment horizontal="right" wrapText="1"/>
    </xf>
    <xf numFmtId="4" fontId="11" fillId="3" borderId="10" xfId="0" applyNumberFormat="1" applyFont="1" applyFill="1" applyBorder="1" applyAlignment="1">
      <alignment horizontal="center" wrapText="1"/>
    </xf>
    <xf numFmtId="4" fontId="11" fillId="3" borderId="14" xfId="0" applyNumberFormat="1" applyFont="1" applyFill="1" applyBorder="1" applyAlignment="1">
      <alignment horizontal="center"/>
    </xf>
    <xf numFmtId="4" fontId="11" fillId="3" borderId="10" xfId="0" applyNumberFormat="1" applyFont="1" applyFill="1" applyBorder="1" applyAlignment="1">
      <alignment horizontal="center"/>
    </xf>
    <xf numFmtId="0" fontId="9" fillId="3" borderId="0" xfId="0" applyFont="1" applyFill="1" applyAlignment="1">
      <alignment wrapText="1"/>
    </xf>
    <xf numFmtId="0" fontId="11" fillId="3" borderId="0" xfId="0" applyFont="1" applyFill="1" applyAlignment="1">
      <alignment horizontal="right"/>
    </xf>
    <xf numFmtId="0" fontId="11" fillId="3" borderId="0" xfId="0" applyFont="1" applyFill="1"/>
    <xf numFmtId="0" fontId="11" fillId="3" borderId="7" xfId="0" applyFont="1" applyFill="1" applyBorder="1"/>
    <xf numFmtId="4" fontId="11" fillId="3" borderId="0" xfId="0" applyNumberFormat="1" applyFont="1" applyFill="1"/>
    <xf numFmtId="4" fontId="11" fillId="3" borderId="7" xfId="0" applyNumberFormat="1" applyFont="1" applyFill="1" applyBorder="1" applyAlignment="1">
      <alignment vertical="top"/>
    </xf>
    <xf numFmtId="4" fontId="11" fillId="3" borderId="22" xfId="0" applyNumberFormat="1" applyFont="1" applyFill="1" applyBorder="1" applyAlignment="1">
      <alignment horizontal="center"/>
    </xf>
    <xf numFmtId="4" fontId="11" fillId="3" borderId="21" xfId="0" applyNumberFormat="1" applyFont="1" applyFill="1" applyBorder="1" applyAlignment="1">
      <alignment horizontal="center"/>
    </xf>
    <xf numFmtId="4" fontId="11" fillId="3" borderId="21" xfId="0" applyNumberFormat="1" applyFont="1" applyFill="1" applyBorder="1" applyAlignment="1">
      <alignment horizontal="center" wrapText="1"/>
    </xf>
    <xf numFmtId="4" fontId="11" fillId="3" borderId="22" xfId="0" applyNumberFormat="1" applyFont="1" applyFill="1" applyBorder="1" applyAlignment="1">
      <alignment horizontal="center" wrapText="1"/>
    </xf>
    <xf numFmtId="0" fontId="11" fillId="3" borderId="40" xfId="0" applyFont="1" applyFill="1" applyBorder="1" applyAlignment="1">
      <alignment horizontal="right" vertical="top"/>
    </xf>
    <xf numFmtId="0" fontId="11" fillId="3" borderId="41" xfId="0" applyFont="1" applyFill="1" applyBorder="1" applyAlignment="1">
      <alignment vertical="top" wrapText="1"/>
    </xf>
    <xf numFmtId="0" fontId="11" fillId="3" borderId="30" xfId="0" applyFont="1" applyFill="1" applyBorder="1" applyAlignment="1">
      <alignment vertical="top"/>
    </xf>
    <xf numFmtId="4" fontId="11" fillId="3" borderId="29" xfId="0" applyNumberFormat="1" applyFont="1" applyFill="1" applyBorder="1" applyAlignment="1">
      <alignment vertical="top"/>
    </xf>
    <xf numFmtId="4" fontId="11" fillId="3" borderId="30" xfId="0" applyNumberFormat="1" applyFont="1" applyFill="1" applyBorder="1" applyAlignment="1">
      <alignment vertical="top"/>
    </xf>
    <xf numFmtId="4" fontId="11" fillId="0" borderId="29" xfId="0" applyNumberFormat="1" applyFont="1" applyBorder="1" applyAlignment="1">
      <alignment horizontal="center" vertical="top"/>
    </xf>
    <xf numFmtId="4" fontId="11" fillId="3" borderId="15" xfId="0" applyNumberFormat="1" applyFont="1" applyFill="1" applyBorder="1" applyAlignment="1">
      <alignment horizontal="center"/>
    </xf>
    <xf numFmtId="4" fontId="11" fillId="3" borderId="13" xfId="0" applyNumberFormat="1" applyFont="1" applyFill="1" applyBorder="1" applyAlignment="1">
      <alignment horizontal="center"/>
    </xf>
    <xf numFmtId="4" fontId="11" fillId="3" borderId="13" xfId="0" applyNumberFormat="1" applyFont="1" applyFill="1" applyBorder="1" applyAlignment="1">
      <alignment horizontal="center" wrapText="1"/>
    </xf>
    <xf numFmtId="4" fontId="9" fillId="3" borderId="7" xfId="0" applyNumberFormat="1" applyFont="1" applyFill="1" applyBorder="1"/>
    <xf numFmtId="4" fontId="9" fillId="0" borderId="0" xfId="0" applyNumberFormat="1" applyFont="1" applyAlignment="1">
      <alignment horizontal="center"/>
    </xf>
    <xf numFmtId="4" fontId="11" fillId="0" borderId="0" xfId="0" applyNumberFormat="1" applyFont="1" applyAlignment="1">
      <alignment horizontal="center"/>
    </xf>
    <xf numFmtId="0" fontId="11" fillId="3" borderId="6" xfId="0" applyFont="1" applyFill="1" applyBorder="1" applyAlignment="1">
      <alignment horizontal="right" vertical="top"/>
    </xf>
    <xf numFmtId="0" fontId="11" fillId="0" borderId="7" xfId="0" applyFont="1" applyBorder="1"/>
    <xf numFmtId="4" fontId="11" fillId="0" borderId="7" xfId="0" applyNumberFormat="1" applyFont="1" applyBorder="1"/>
    <xf numFmtId="4" fontId="11" fillId="3" borderId="0" xfId="0" applyNumberFormat="1" applyFont="1" applyFill="1" applyAlignment="1">
      <alignment horizontal="center" vertical="top" wrapText="1"/>
    </xf>
    <xf numFmtId="4" fontId="11" fillId="3" borderId="7" xfId="0" applyNumberFormat="1" applyFont="1" applyFill="1" applyBorder="1" applyAlignment="1">
      <alignment horizontal="center" vertical="top"/>
    </xf>
    <xf numFmtId="4" fontId="11" fillId="3" borderId="0" xfId="0" applyNumberFormat="1" applyFont="1" applyFill="1" applyAlignment="1">
      <alignment horizontal="center" vertical="top"/>
    </xf>
    <xf numFmtId="4" fontId="11" fillId="0" borderId="30" xfId="0" applyNumberFormat="1" applyFont="1" applyBorder="1" applyAlignment="1">
      <alignment horizontal="center" vertical="top" wrapText="1"/>
    </xf>
    <xf numFmtId="0" fontId="12" fillId="4" borderId="4" xfId="2" applyFont="1" applyFill="1" applyBorder="1" applyAlignment="1">
      <alignment horizontal="center" vertical="center" wrapText="1"/>
    </xf>
    <xf numFmtId="0" fontId="12" fillId="4" borderId="1" xfId="2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2" fillId="4" borderId="4" xfId="2" applyFont="1" applyFill="1" applyBorder="1" applyAlignment="1">
      <alignment horizontal="center" wrapText="1"/>
    </xf>
    <xf numFmtId="0" fontId="12" fillId="4" borderId="3" xfId="2" applyFont="1" applyFill="1" applyBorder="1" applyAlignment="1">
      <alignment horizontal="center" vertical="center" wrapText="1"/>
    </xf>
    <xf numFmtId="0" fontId="12" fillId="4" borderId="38" xfId="2" applyFont="1" applyFill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top"/>
    </xf>
    <xf numFmtId="0" fontId="1" fillId="0" borderId="20" xfId="0" applyFont="1" applyBorder="1" applyAlignment="1">
      <alignment horizontal="center" vertical="top"/>
    </xf>
    <xf numFmtId="0" fontId="1" fillId="0" borderId="17" xfId="0" applyFont="1" applyBorder="1" applyAlignment="1">
      <alignment vertical="top"/>
    </xf>
    <xf numFmtId="0" fontId="1" fillId="0" borderId="20" xfId="0" applyFont="1" applyBorder="1" applyAlignment="1">
      <alignment vertical="top"/>
    </xf>
    <xf numFmtId="0" fontId="1" fillId="5" borderId="17" xfId="0" applyFont="1" applyFill="1" applyBorder="1" applyAlignment="1">
      <alignment horizontal="left" vertical="top"/>
    </xf>
    <xf numFmtId="0" fontId="0" fillId="5" borderId="20" xfId="0" applyFill="1" applyBorder="1" applyAlignment="1">
      <alignment horizontal="left" vertical="top"/>
    </xf>
    <xf numFmtId="0" fontId="10" fillId="4" borderId="26" xfId="2" applyFont="1" applyFill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9" xfId="0" applyBorder="1" applyAlignment="1">
      <alignment vertical="center" wrapText="1"/>
    </xf>
    <xf numFmtId="0" fontId="0" fillId="0" borderId="39" xfId="0" applyBorder="1" applyAlignment="1">
      <alignment vertical="center" wrapText="1"/>
    </xf>
  </cellXfs>
  <cellStyles count="4">
    <cellStyle name="Comma 2" xfId="1" xr:uid="{00000000-0005-0000-0000-000001000000}"/>
    <cellStyle name="Isticanje1" xfId="2" builtinId="29"/>
    <cellStyle name="Normal 2" xfId="3" xr:uid="{00000000-0005-0000-0000-000003000000}"/>
    <cellStyle name="Normal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AA38"/>
  <sheetViews>
    <sheetView tabSelected="1" topLeftCell="A6" zoomScale="90" zoomScaleNormal="90" workbookViewId="0">
      <selection activeCell="C28" sqref="C28"/>
    </sheetView>
  </sheetViews>
  <sheetFormatPr defaultRowHeight="12.75" x14ac:dyDescent="0.2"/>
  <cols>
    <col min="1" max="1" width="8.7109375" style="15" customWidth="1"/>
    <col min="2" max="2" width="53.28515625" customWidth="1"/>
    <col min="3" max="3" width="12.85546875" customWidth="1"/>
    <col min="4" max="4" width="12.140625" customWidth="1"/>
    <col min="5" max="5" width="11.7109375" customWidth="1"/>
    <col min="6" max="6" width="35.7109375" style="14" customWidth="1"/>
    <col min="7" max="7" width="13.140625" style="4" customWidth="1"/>
    <col min="8" max="8" width="15.7109375" style="17" customWidth="1"/>
    <col min="9" max="9" width="15.85546875" style="4" customWidth="1"/>
    <col min="10" max="10" width="14" style="4" customWidth="1"/>
    <col min="11" max="11" width="13.7109375" style="104" customWidth="1"/>
    <col min="12" max="12" width="9.140625" style="38"/>
    <col min="13" max="13" width="11" bestFit="1" customWidth="1"/>
    <col min="14" max="14" width="12.5703125" bestFit="1" customWidth="1"/>
  </cols>
  <sheetData>
    <row r="1" spans="1:27" ht="0.75" customHeight="1" x14ac:dyDescent="0.2">
      <c r="A1" s="155"/>
      <c r="B1" s="28"/>
      <c r="C1" s="28"/>
      <c r="D1" s="28"/>
      <c r="E1" s="28"/>
      <c r="F1" s="156"/>
      <c r="G1" s="30"/>
      <c r="H1" s="103"/>
      <c r="I1" s="30"/>
      <c r="J1" s="30"/>
      <c r="K1" s="157"/>
    </row>
    <row r="2" spans="1:27" ht="0.75" customHeight="1" thickBot="1" x14ac:dyDescent="0.25">
      <c r="A2" s="158"/>
      <c r="K2" s="159"/>
    </row>
    <row r="3" spans="1:27" ht="27.75" customHeight="1" thickBot="1" x14ac:dyDescent="0.25">
      <c r="A3" s="387" t="s">
        <v>199</v>
      </c>
      <c r="B3" s="388"/>
      <c r="C3" s="388"/>
      <c r="D3" s="388"/>
      <c r="E3" s="388"/>
      <c r="F3" s="388"/>
      <c r="G3" s="388"/>
      <c r="H3" s="388"/>
      <c r="I3" s="388"/>
      <c r="J3" s="389"/>
      <c r="K3" s="390"/>
    </row>
    <row r="4" spans="1:27" ht="27.75" customHeight="1" thickBot="1" x14ac:dyDescent="0.4">
      <c r="A4" s="391" t="s">
        <v>72</v>
      </c>
      <c r="B4" s="389"/>
      <c r="C4" s="389"/>
      <c r="D4" s="389"/>
      <c r="E4" s="389"/>
      <c r="F4" s="389"/>
      <c r="G4" s="389"/>
      <c r="H4" s="389"/>
      <c r="I4" s="389"/>
      <c r="J4" s="389"/>
      <c r="K4" s="390"/>
    </row>
    <row r="5" spans="1:27" ht="48.75" thickBot="1" x14ac:dyDescent="0.25">
      <c r="A5" s="347" t="s">
        <v>10</v>
      </c>
      <c r="B5" s="8" t="s">
        <v>4</v>
      </c>
      <c r="C5" s="9" t="s">
        <v>16</v>
      </c>
      <c r="D5" s="8" t="s">
        <v>12</v>
      </c>
      <c r="E5" s="9" t="s">
        <v>48</v>
      </c>
      <c r="F5" s="8" t="s">
        <v>5</v>
      </c>
      <c r="G5" s="9" t="s">
        <v>6</v>
      </c>
      <c r="H5" s="8" t="s">
        <v>7</v>
      </c>
      <c r="I5" s="9" t="s">
        <v>8</v>
      </c>
      <c r="J5" s="8" t="s">
        <v>18</v>
      </c>
      <c r="K5" s="190" t="s">
        <v>44</v>
      </c>
    </row>
    <row r="6" spans="1:27" s="3" customFormat="1" ht="26.25" thickBot="1" x14ac:dyDescent="0.25">
      <c r="A6" s="321" t="s">
        <v>134</v>
      </c>
      <c r="B6" s="91" t="s">
        <v>172</v>
      </c>
      <c r="C6" s="246">
        <v>9100000</v>
      </c>
      <c r="D6" s="53">
        <v>4000</v>
      </c>
      <c r="E6" s="65">
        <f t="shared" ref="E6" si="0">D6*1.25</f>
        <v>5000</v>
      </c>
      <c r="F6" s="174" t="s">
        <v>173</v>
      </c>
      <c r="G6" s="236"/>
      <c r="H6" s="237"/>
      <c r="I6" s="236" t="s">
        <v>21</v>
      </c>
      <c r="J6" s="237"/>
      <c r="K6" s="195"/>
      <c r="L6" s="39"/>
      <c r="M6" s="11"/>
    </row>
    <row r="7" spans="1:27" ht="25.5" x14ac:dyDescent="0.2">
      <c r="A7" s="322" t="s">
        <v>138</v>
      </c>
      <c r="B7" s="54" t="s">
        <v>71</v>
      </c>
      <c r="C7" s="219" t="s">
        <v>70</v>
      </c>
      <c r="D7" s="45">
        <f>E7*0.8</f>
        <v>6368</v>
      </c>
      <c r="E7" s="62">
        <v>7960</v>
      </c>
      <c r="F7" s="332" t="s">
        <v>59</v>
      </c>
      <c r="G7" s="334"/>
      <c r="H7" s="46"/>
      <c r="I7" s="66"/>
      <c r="J7" s="46"/>
      <c r="K7" s="193"/>
    </row>
    <row r="8" spans="1:27" s="7" customFormat="1" x14ac:dyDescent="0.2">
      <c r="A8" s="112" t="s">
        <v>139</v>
      </c>
      <c r="B8" s="55" t="s">
        <v>83</v>
      </c>
      <c r="C8" s="212" t="s">
        <v>25</v>
      </c>
      <c r="D8" s="47">
        <v>4000</v>
      </c>
      <c r="E8" s="63">
        <f>D8*1.25</f>
        <v>5000</v>
      </c>
      <c r="F8" s="174" t="s">
        <v>54</v>
      </c>
      <c r="G8" s="184"/>
      <c r="H8" s="46"/>
      <c r="I8" s="66"/>
      <c r="J8" s="46"/>
      <c r="K8" s="193"/>
      <c r="L8" s="38"/>
    </row>
    <row r="9" spans="1:27" s="7" customFormat="1" ht="25.5" x14ac:dyDescent="0.2">
      <c r="A9" s="107" t="s">
        <v>140</v>
      </c>
      <c r="B9" s="56" t="s">
        <v>74</v>
      </c>
      <c r="C9" s="163" t="s">
        <v>63</v>
      </c>
      <c r="D9" s="45">
        <v>5320</v>
      </c>
      <c r="E9" s="62">
        <f>D9*1.25</f>
        <v>6650</v>
      </c>
      <c r="F9" s="149" t="s">
        <v>54</v>
      </c>
      <c r="G9" s="66"/>
      <c r="H9" s="46"/>
      <c r="I9" s="66"/>
      <c r="J9" s="46"/>
      <c r="K9" s="193"/>
      <c r="L9" s="38"/>
    </row>
    <row r="10" spans="1:27" s="200" customFormat="1" ht="30.75" customHeight="1" thickBot="1" x14ac:dyDescent="0.25">
      <c r="A10" s="112" t="s">
        <v>134</v>
      </c>
      <c r="B10" s="55" t="s">
        <v>135</v>
      </c>
      <c r="C10" s="212" t="s">
        <v>136</v>
      </c>
      <c r="D10" s="47">
        <v>6902</v>
      </c>
      <c r="E10" s="63">
        <v>6902</v>
      </c>
      <c r="F10" s="174" t="s">
        <v>137</v>
      </c>
      <c r="G10" s="184"/>
      <c r="H10" s="46"/>
      <c r="I10" s="66" t="s">
        <v>111</v>
      </c>
      <c r="J10" s="46"/>
      <c r="K10" s="193"/>
      <c r="L10" s="223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</row>
    <row r="11" spans="1:27" s="37" customFormat="1" ht="13.5" thickBot="1" x14ac:dyDescent="0.25">
      <c r="A11" s="321" t="s">
        <v>141</v>
      </c>
      <c r="B11" s="91" t="s">
        <v>0</v>
      </c>
      <c r="C11" s="222" t="s">
        <v>22</v>
      </c>
      <c r="D11" s="53">
        <v>10800</v>
      </c>
      <c r="E11" s="65">
        <f>D11*1.25</f>
        <v>13500</v>
      </c>
      <c r="F11" s="150" t="s">
        <v>53</v>
      </c>
      <c r="G11" s="68"/>
      <c r="H11" s="51"/>
      <c r="I11" s="68"/>
      <c r="J11" s="51"/>
      <c r="K11" s="195"/>
      <c r="L11" s="38"/>
      <c r="M11" s="36"/>
    </row>
    <row r="12" spans="1:27" ht="29.25" customHeight="1" x14ac:dyDescent="0.2">
      <c r="A12" s="109" t="s">
        <v>142</v>
      </c>
      <c r="B12" s="57" t="s">
        <v>57</v>
      </c>
      <c r="C12" s="153" t="s">
        <v>32</v>
      </c>
      <c r="D12" s="47">
        <v>10000</v>
      </c>
      <c r="E12" s="182">
        <f>D12*1.25</f>
        <v>12500</v>
      </c>
      <c r="F12" s="269" t="s">
        <v>53</v>
      </c>
      <c r="G12" s="160"/>
      <c r="H12" s="51"/>
      <c r="I12" s="68"/>
      <c r="J12" s="51"/>
      <c r="K12" s="195"/>
    </row>
    <row r="13" spans="1:27" ht="25.5" x14ac:dyDescent="0.2">
      <c r="A13" s="323" t="s">
        <v>143</v>
      </c>
      <c r="B13" s="313" t="s">
        <v>61</v>
      </c>
      <c r="C13" s="314" t="s">
        <v>62</v>
      </c>
      <c r="D13" s="315" t="s">
        <v>192</v>
      </c>
      <c r="E13" s="316" t="s">
        <v>193</v>
      </c>
      <c r="F13" s="333" t="s">
        <v>53</v>
      </c>
      <c r="G13" s="187"/>
      <c r="H13" s="317"/>
      <c r="I13" s="187"/>
      <c r="J13" s="317"/>
      <c r="K13" s="193" t="s">
        <v>191</v>
      </c>
    </row>
    <row r="14" spans="1:27" s="13" customFormat="1" ht="26.25" thickBot="1" x14ac:dyDescent="0.25">
      <c r="A14" s="324" t="s">
        <v>144</v>
      </c>
      <c r="B14" s="61" t="s">
        <v>79</v>
      </c>
      <c r="C14" s="165" t="s">
        <v>80</v>
      </c>
      <c r="D14" s="170">
        <v>2000</v>
      </c>
      <c r="E14" s="65">
        <f t="shared" ref="E14:E20" si="1">D14*1.25</f>
        <v>2500</v>
      </c>
      <c r="F14" s="287" t="s">
        <v>53</v>
      </c>
      <c r="G14" s="67"/>
      <c r="H14" s="225"/>
      <c r="I14" s="67"/>
      <c r="J14" s="52"/>
      <c r="K14" s="226"/>
      <c r="L14" s="38"/>
      <c r="N14" s="16"/>
    </row>
    <row r="15" spans="1:27" s="3" customFormat="1" ht="30.75" customHeight="1" thickBot="1" x14ac:dyDescent="0.25">
      <c r="A15" s="324" t="s">
        <v>145</v>
      </c>
      <c r="B15" s="61" t="s">
        <v>88</v>
      </c>
      <c r="C15" s="165" t="s">
        <v>49</v>
      </c>
      <c r="D15" s="170">
        <v>4700</v>
      </c>
      <c r="E15" s="65">
        <f t="shared" si="1"/>
        <v>5875</v>
      </c>
      <c r="F15" s="287" t="s">
        <v>53</v>
      </c>
      <c r="G15" s="67"/>
      <c r="H15" s="52"/>
      <c r="I15" s="67"/>
      <c r="J15" s="52"/>
      <c r="K15" s="226"/>
      <c r="L15" s="39"/>
      <c r="M15" s="11"/>
    </row>
    <row r="16" spans="1:27" s="37" customFormat="1" ht="26.25" thickBot="1" x14ac:dyDescent="0.25">
      <c r="A16" s="324" t="s">
        <v>146</v>
      </c>
      <c r="B16" s="61" t="s">
        <v>55</v>
      </c>
      <c r="C16" s="165" t="s">
        <v>36</v>
      </c>
      <c r="D16" s="284">
        <v>10600</v>
      </c>
      <c r="E16" s="285">
        <f t="shared" si="1"/>
        <v>13250</v>
      </c>
      <c r="F16" s="287" t="s">
        <v>53</v>
      </c>
      <c r="G16" s="265"/>
      <c r="H16" s="286"/>
      <c r="I16" s="265"/>
      <c r="J16" s="287"/>
      <c r="K16" s="265" t="s">
        <v>185</v>
      </c>
      <c r="L16" s="40"/>
      <c r="M16" s="36"/>
    </row>
    <row r="17" spans="1:13" ht="26.25" thickBot="1" x14ac:dyDescent="0.25">
      <c r="A17" s="112" t="s">
        <v>147</v>
      </c>
      <c r="B17" s="55" t="s">
        <v>41</v>
      </c>
      <c r="C17" s="220" t="s">
        <v>34</v>
      </c>
      <c r="D17" s="213">
        <v>15600</v>
      </c>
      <c r="E17" s="62">
        <f t="shared" si="1"/>
        <v>19500</v>
      </c>
      <c r="F17" s="174" t="s">
        <v>53</v>
      </c>
      <c r="G17" s="184"/>
      <c r="H17" s="46"/>
      <c r="I17" s="66"/>
      <c r="J17" s="46"/>
      <c r="K17" s="193"/>
      <c r="L17" s="40"/>
      <c r="M17" s="12"/>
    </row>
    <row r="18" spans="1:13" s="3" customFormat="1" ht="26.25" thickBot="1" x14ac:dyDescent="0.25">
      <c r="A18" s="109" t="s">
        <v>148</v>
      </c>
      <c r="B18" s="58" t="s">
        <v>76</v>
      </c>
      <c r="C18" s="153" t="s">
        <v>26</v>
      </c>
      <c r="D18" s="47">
        <v>3400</v>
      </c>
      <c r="E18" s="182">
        <f t="shared" si="1"/>
        <v>4250</v>
      </c>
      <c r="F18" s="269" t="s">
        <v>53</v>
      </c>
      <c r="G18" s="160"/>
      <c r="H18" s="51"/>
      <c r="I18" s="68"/>
      <c r="J18" s="51"/>
      <c r="K18" s="195"/>
      <c r="L18" s="39"/>
      <c r="M18" s="11"/>
    </row>
    <row r="19" spans="1:13" ht="13.5" thickBot="1" x14ac:dyDescent="0.25">
      <c r="A19" s="109" t="s">
        <v>149</v>
      </c>
      <c r="B19" s="58" t="s">
        <v>82</v>
      </c>
      <c r="C19" s="153" t="s">
        <v>69</v>
      </c>
      <c r="D19" s="47">
        <v>4000</v>
      </c>
      <c r="E19" s="182">
        <f t="shared" si="1"/>
        <v>5000</v>
      </c>
      <c r="F19" s="269" t="s">
        <v>53</v>
      </c>
      <c r="G19" s="160"/>
      <c r="H19" s="51"/>
      <c r="I19" s="68"/>
      <c r="J19" s="51"/>
      <c r="K19" s="195"/>
      <c r="L19"/>
    </row>
    <row r="20" spans="1:13" s="3" customFormat="1" ht="29.25" customHeight="1" thickBot="1" x14ac:dyDescent="0.25">
      <c r="A20" s="109" t="s">
        <v>150</v>
      </c>
      <c r="B20" s="58" t="s">
        <v>87</v>
      </c>
      <c r="C20" s="164" t="s">
        <v>93</v>
      </c>
      <c r="D20" s="47">
        <v>5400</v>
      </c>
      <c r="E20" s="65">
        <f t="shared" si="1"/>
        <v>6750</v>
      </c>
      <c r="F20" s="50" t="s">
        <v>53</v>
      </c>
      <c r="G20" s="335"/>
      <c r="H20" s="51"/>
      <c r="I20" s="68"/>
      <c r="J20" s="150"/>
      <c r="K20" s="195"/>
      <c r="L20" s="41"/>
      <c r="M20" s="11"/>
    </row>
    <row r="21" spans="1:13" s="2" customFormat="1" ht="26.25" thickBot="1" x14ac:dyDescent="0.25">
      <c r="A21" s="337" t="s">
        <v>151</v>
      </c>
      <c r="B21" s="338" t="s">
        <v>47</v>
      </c>
      <c r="C21" s="339" t="s">
        <v>28</v>
      </c>
      <c r="D21" s="340" t="s">
        <v>196</v>
      </c>
      <c r="E21" s="349" t="s">
        <v>196</v>
      </c>
      <c r="F21" s="341" t="s">
        <v>53</v>
      </c>
      <c r="G21" s="342"/>
      <c r="H21" s="343"/>
      <c r="I21" s="342"/>
      <c r="J21" s="343"/>
      <c r="K21" s="227" t="s">
        <v>191</v>
      </c>
      <c r="L21" s="39"/>
      <c r="M21" s="10"/>
    </row>
    <row r="22" spans="1:13" s="3" customFormat="1" ht="26.25" thickBot="1" x14ac:dyDescent="0.25">
      <c r="A22" s="344" t="s">
        <v>152</v>
      </c>
      <c r="B22" s="345" t="s">
        <v>17</v>
      </c>
      <c r="C22" s="346" t="s">
        <v>27</v>
      </c>
      <c r="D22" s="315" t="s">
        <v>197</v>
      </c>
      <c r="E22" s="316" t="s">
        <v>198</v>
      </c>
      <c r="F22" s="333" t="s">
        <v>53</v>
      </c>
      <c r="G22" s="187"/>
      <c r="H22" s="317"/>
      <c r="I22" s="187"/>
      <c r="J22" s="317"/>
      <c r="K22" s="227" t="s">
        <v>191</v>
      </c>
      <c r="L22" s="39"/>
      <c r="M22" s="11"/>
    </row>
    <row r="23" spans="1:13" s="5" customFormat="1" x14ac:dyDescent="0.2">
      <c r="A23" s="107" t="s">
        <v>153</v>
      </c>
      <c r="B23" s="60" t="s">
        <v>50</v>
      </c>
      <c r="C23" s="163" t="s">
        <v>51</v>
      </c>
      <c r="D23" s="47">
        <v>5400</v>
      </c>
      <c r="E23" s="62">
        <f>D23</f>
        <v>5400</v>
      </c>
      <c r="F23" s="149" t="s">
        <v>53</v>
      </c>
      <c r="G23" s="66"/>
      <c r="H23" s="46"/>
      <c r="I23" s="66"/>
      <c r="J23" s="46"/>
      <c r="K23" s="193"/>
    </row>
    <row r="24" spans="1:13" ht="39" thickBot="1" x14ac:dyDescent="0.25">
      <c r="A24" s="325" t="s">
        <v>154</v>
      </c>
      <c r="B24" s="238" t="s">
        <v>162</v>
      </c>
      <c r="C24" s="239" t="s">
        <v>163</v>
      </c>
      <c r="D24" s="240">
        <f>E24*0.8</f>
        <v>120000</v>
      </c>
      <c r="E24" s="241">
        <v>150000</v>
      </c>
      <c r="F24" s="242" t="s">
        <v>158</v>
      </c>
      <c r="G24" s="243" t="s">
        <v>19</v>
      </c>
      <c r="H24" s="242" t="s">
        <v>43</v>
      </c>
      <c r="I24" s="243" t="s">
        <v>171</v>
      </c>
      <c r="J24" s="244" t="s">
        <v>38</v>
      </c>
      <c r="K24" s="245"/>
      <c r="L24"/>
    </row>
    <row r="25" spans="1:13" ht="13.5" thickBot="1" x14ac:dyDescent="0.25">
      <c r="A25" s="326" t="s">
        <v>155</v>
      </c>
      <c r="B25" s="327" t="s">
        <v>109</v>
      </c>
      <c r="C25" s="232" t="s">
        <v>164</v>
      </c>
      <c r="D25" s="318">
        <f>E25*0.8</f>
        <v>7413.6</v>
      </c>
      <c r="E25" s="231">
        <v>9267</v>
      </c>
      <c r="F25" s="263" t="s">
        <v>54</v>
      </c>
      <c r="G25" s="336"/>
      <c r="H25" s="328"/>
      <c r="I25" s="230"/>
      <c r="J25" s="329"/>
      <c r="K25" s="229"/>
      <c r="M25" s="12"/>
    </row>
    <row r="26" spans="1:13" x14ac:dyDescent="0.2">
      <c r="A26" s="330" t="s">
        <v>156</v>
      </c>
      <c r="B26" s="44" t="s">
        <v>110</v>
      </c>
      <c r="C26" s="218" t="s">
        <v>165</v>
      </c>
      <c r="D26" s="331">
        <f>E26*0.8</f>
        <v>4247.2</v>
      </c>
      <c r="E26" s="221">
        <v>5309</v>
      </c>
      <c r="F26" s="319" t="s">
        <v>54</v>
      </c>
      <c r="G26" s="224"/>
      <c r="H26" s="320"/>
      <c r="I26" s="224"/>
      <c r="J26" s="320"/>
      <c r="K26" s="228"/>
      <c r="L26" s="42"/>
    </row>
    <row r="27" spans="1:13" x14ac:dyDescent="0.2">
      <c r="A27" s="330" t="s">
        <v>157</v>
      </c>
      <c r="B27" s="44" t="s">
        <v>176</v>
      </c>
      <c r="C27" s="248" t="s">
        <v>163</v>
      </c>
      <c r="D27" s="1">
        <f>E27*0.8</f>
        <v>10617.6</v>
      </c>
      <c r="E27" s="249">
        <v>13272</v>
      </c>
      <c r="F27" s="319" t="s">
        <v>53</v>
      </c>
      <c r="G27" s="224"/>
      <c r="H27" s="320"/>
      <c r="I27" s="224"/>
      <c r="J27" s="320"/>
      <c r="K27" s="228"/>
      <c r="L27" s="42"/>
    </row>
    <row r="28" spans="1:13" ht="13.5" thickBot="1" x14ac:dyDescent="0.25">
      <c r="A28" s="380" t="s">
        <v>206</v>
      </c>
      <c r="B28" s="266" t="s">
        <v>208</v>
      </c>
      <c r="C28" s="381" t="s">
        <v>211</v>
      </c>
      <c r="D28" s="16">
        <v>15000</v>
      </c>
      <c r="E28" s="382">
        <v>18750</v>
      </c>
      <c r="F28" s="383" t="s">
        <v>53</v>
      </c>
      <c r="G28" s="384"/>
      <c r="H28" s="385"/>
      <c r="I28" s="384"/>
      <c r="J28" s="385"/>
      <c r="K28" s="386" t="s">
        <v>178</v>
      </c>
      <c r="L28" s="42"/>
    </row>
    <row r="29" spans="1:13" ht="13.5" thickBot="1" x14ac:dyDescent="0.25">
      <c r="A29" s="380" t="s">
        <v>207</v>
      </c>
      <c r="B29" s="266" t="s">
        <v>209</v>
      </c>
      <c r="C29" s="381" t="s">
        <v>210</v>
      </c>
      <c r="D29" s="16">
        <v>3100</v>
      </c>
      <c r="E29" s="382">
        <v>3875</v>
      </c>
      <c r="F29" s="383" t="s">
        <v>54</v>
      </c>
      <c r="G29" s="384"/>
      <c r="H29" s="385"/>
      <c r="I29" s="384"/>
      <c r="J29" s="385"/>
      <c r="K29" s="386" t="s">
        <v>178</v>
      </c>
      <c r="L29" s="42"/>
    </row>
    <row r="30" spans="1:13" ht="26.25" thickBot="1" x14ac:dyDescent="0.25">
      <c r="A30" s="276" t="s">
        <v>194</v>
      </c>
      <c r="B30" s="277" t="s">
        <v>177</v>
      </c>
      <c r="C30" s="278" t="s">
        <v>195</v>
      </c>
      <c r="D30" s="279">
        <v>6700</v>
      </c>
      <c r="E30" s="280">
        <v>8375</v>
      </c>
      <c r="F30" s="348" t="s">
        <v>53</v>
      </c>
      <c r="G30" s="282"/>
      <c r="H30" s="281"/>
      <c r="I30" s="282"/>
      <c r="J30" s="281"/>
      <c r="K30" s="283" t="s">
        <v>178</v>
      </c>
      <c r="L30" s="42"/>
    </row>
    <row r="31" spans="1:13" x14ac:dyDescent="0.2">
      <c r="B31" s="38"/>
    </row>
    <row r="33" spans="2:6" x14ac:dyDescent="0.2">
      <c r="F33" s="18"/>
    </row>
    <row r="34" spans="2:6" x14ac:dyDescent="0.2">
      <c r="B34" s="1"/>
      <c r="C34" s="1"/>
    </row>
    <row r="35" spans="2:6" x14ac:dyDescent="0.2">
      <c r="E35" s="1"/>
    </row>
    <row r="38" spans="2:6" x14ac:dyDescent="0.2">
      <c r="E38" s="1"/>
    </row>
  </sheetData>
  <mergeCells count="2">
    <mergeCell ref="A3:K3"/>
    <mergeCell ref="A4:K4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5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1:M50"/>
  <sheetViews>
    <sheetView topLeftCell="A22" workbookViewId="0">
      <selection activeCell="A2" sqref="A2:K2"/>
    </sheetView>
  </sheetViews>
  <sheetFormatPr defaultRowHeight="12.75" x14ac:dyDescent="0.2"/>
  <cols>
    <col min="1" max="1" width="8.5703125" style="15" bestFit="1" customWidth="1"/>
    <col min="2" max="2" width="49.140625" customWidth="1"/>
    <col min="3" max="3" width="11.140625" bestFit="1" customWidth="1"/>
    <col min="4" max="4" width="10.5703125" customWidth="1"/>
    <col min="5" max="5" width="11.42578125" customWidth="1"/>
    <col min="6" max="6" width="33" style="4" customWidth="1"/>
    <col min="7" max="7" width="14.85546875" style="4" customWidth="1"/>
    <col min="8" max="8" width="12.85546875" style="4" customWidth="1"/>
    <col min="9" max="9" width="14.28515625" style="4" customWidth="1"/>
    <col min="10" max="10" width="13.28515625" style="14" customWidth="1"/>
    <col min="11" max="11" width="11.42578125" style="17" customWidth="1"/>
  </cols>
  <sheetData>
    <row r="1" spans="1:11" ht="0.75" customHeight="1" thickBot="1" x14ac:dyDescent="0.25">
      <c r="A1" s="29"/>
      <c r="B1" s="28"/>
      <c r="C1" s="28"/>
      <c r="D1" s="28"/>
      <c r="E1" s="28"/>
      <c r="F1" s="30"/>
      <c r="G1" s="30"/>
      <c r="H1" s="30"/>
      <c r="I1" s="30"/>
      <c r="J1" s="31"/>
      <c r="K1" s="103"/>
    </row>
    <row r="2" spans="1:11" ht="27.75" customHeight="1" x14ac:dyDescent="0.2">
      <c r="A2" s="387" t="s">
        <v>199</v>
      </c>
      <c r="B2" s="388"/>
      <c r="C2" s="388"/>
      <c r="D2" s="388"/>
      <c r="E2" s="388"/>
      <c r="F2" s="388"/>
      <c r="G2" s="388"/>
      <c r="H2" s="388"/>
      <c r="I2" s="388"/>
      <c r="J2" s="388"/>
      <c r="K2" s="392"/>
    </row>
    <row r="3" spans="1:11" ht="27.75" customHeight="1" thickBot="1" x14ac:dyDescent="0.25">
      <c r="A3" s="393" t="s">
        <v>73</v>
      </c>
      <c r="B3" s="394"/>
      <c r="C3" s="394"/>
      <c r="D3" s="394"/>
      <c r="E3" s="394"/>
      <c r="F3" s="394"/>
      <c r="G3" s="394"/>
      <c r="H3" s="394"/>
      <c r="I3" s="394"/>
      <c r="J3" s="394"/>
      <c r="K3" s="395"/>
    </row>
    <row r="4" spans="1:11" ht="48" x14ac:dyDescent="0.2">
      <c r="A4" s="70" t="s">
        <v>11</v>
      </c>
      <c r="B4" s="8" t="s">
        <v>4</v>
      </c>
      <c r="C4" s="9" t="s">
        <v>16</v>
      </c>
      <c r="D4" s="8" t="s">
        <v>12</v>
      </c>
      <c r="E4" s="9" t="s">
        <v>48</v>
      </c>
      <c r="F4" s="8" t="s">
        <v>5</v>
      </c>
      <c r="G4" s="9" t="s">
        <v>6</v>
      </c>
      <c r="H4" s="8" t="s">
        <v>7</v>
      </c>
      <c r="I4" s="9" t="s">
        <v>14</v>
      </c>
      <c r="J4" s="8" t="s">
        <v>18</v>
      </c>
      <c r="K4" s="190" t="s">
        <v>44</v>
      </c>
    </row>
    <row r="5" spans="1:11" s="3" customFormat="1" x14ac:dyDescent="0.2">
      <c r="A5" s="105"/>
      <c r="B5" s="74" t="s">
        <v>65</v>
      </c>
      <c r="C5" s="84"/>
      <c r="D5" s="233"/>
      <c r="E5" s="234"/>
      <c r="F5" s="235"/>
      <c r="G5" s="84"/>
      <c r="H5" s="85"/>
      <c r="I5" s="84"/>
      <c r="J5" s="85"/>
      <c r="K5" s="191"/>
    </row>
    <row r="6" spans="1:11" s="3" customFormat="1" ht="25.5" x14ac:dyDescent="0.2">
      <c r="A6" s="305" t="s">
        <v>119</v>
      </c>
      <c r="B6" s="306" t="s">
        <v>13</v>
      </c>
      <c r="C6" s="307" t="s">
        <v>33</v>
      </c>
      <c r="D6" s="308" t="s">
        <v>189</v>
      </c>
      <c r="E6" s="309" t="s">
        <v>190</v>
      </c>
      <c r="F6" s="310" t="s">
        <v>37</v>
      </c>
      <c r="G6" s="311" t="s">
        <v>19</v>
      </c>
      <c r="H6" s="312" t="s">
        <v>43</v>
      </c>
      <c r="I6" s="311" t="s">
        <v>21</v>
      </c>
      <c r="J6" s="312" t="s">
        <v>38</v>
      </c>
      <c r="K6" s="202" t="s">
        <v>185</v>
      </c>
    </row>
    <row r="7" spans="1:11" s="3" customFormat="1" x14ac:dyDescent="0.2">
      <c r="A7" s="106" t="s">
        <v>96</v>
      </c>
      <c r="B7" s="75" t="s">
        <v>175</v>
      </c>
      <c r="C7" s="162" t="s">
        <v>35</v>
      </c>
      <c r="D7" s="169">
        <v>11300</v>
      </c>
      <c r="E7" s="180">
        <f t="shared" ref="E7:E20" si="0">D7*1.25</f>
        <v>14125</v>
      </c>
      <c r="F7" s="173" t="s">
        <v>53</v>
      </c>
      <c r="G7" s="183"/>
      <c r="H7" s="86"/>
      <c r="I7" s="87"/>
      <c r="J7" s="86"/>
      <c r="K7" s="192"/>
    </row>
    <row r="8" spans="1:11" s="19" customFormat="1" x14ac:dyDescent="0.2">
      <c r="A8" s="107" t="s">
        <v>120</v>
      </c>
      <c r="B8" s="100" t="s">
        <v>66</v>
      </c>
      <c r="C8" s="163" t="s">
        <v>23</v>
      </c>
      <c r="D8" s="45">
        <v>20000</v>
      </c>
      <c r="E8" s="62">
        <f t="shared" si="0"/>
        <v>25000</v>
      </c>
      <c r="F8" s="149" t="s">
        <v>53</v>
      </c>
      <c r="G8" s="66"/>
      <c r="H8" s="46"/>
      <c r="I8" s="66"/>
      <c r="J8" s="46"/>
      <c r="K8" s="193"/>
    </row>
    <row r="9" spans="1:11" s="19" customFormat="1" x14ac:dyDescent="0.2">
      <c r="A9" s="108" t="s">
        <v>121</v>
      </c>
      <c r="B9" s="75" t="s">
        <v>1</v>
      </c>
      <c r="C9" s="154" t="s">
        <v>29</v>
      </c>
      <c r="D9" s="169">
        <v>13000</v>
      </c>
      <c r="E9" s="181">
        <f t="shared" si="0"/>
        <v>16250</v>
      </c>
      <c r="F9" s="173" t="s">
        <v>53</v>
      </c>
      <c r="G9" s="183"/>
      <c r="H9" s="86"/>
      <c r="I9" s="87"/>
      <c r="J9" s="86"/>
      <c r="K9" s="194"/>
    </row>
    <row r="10" spans="1:11" x14ac:dyDescent="0.2">
      <c r="A10" s="109" t="s">
        <v>122</v>
      </c>
      <c r="B10" s="57" t="s">
        <v>2</v>
      </c>
      <c r="C10" s="153" t="s">
        <v>30</v>
      </c>
      <c r="D10" s="47">
        <v>13000</v>
      </c>
      <c r="E10" s="182">
        <f t="shared" si="0"/>
        <v>16250</v>
      </c>
      <c r="F10" s="174" t="s">
        <v>53</v>
      </c>
      <c r="G10" s="184"/>
      <c r="H10" s="46"/>
      <c r="I10" s="66"/>
      <c r="J10" s="46"/>
      <c r="K10" s="195"/>
    </row>
    <row r="11" spans="1:11" s="6" customFormat="1" x14ac:dyDescent="0.2">
      <c r="A11" s="108" t="s">
        <v>123</v>
      </c>
      <c r="B11" s="75" t="s">
        <v>3</v>
      </c>
      <c r="C11" s="154" t="s">
        <v>31</v>
      </c>
      <c r="D11" s="169">
        <v>20000</v>
      </c>
      <c r="E11" s="181">
        <f t="shared" si="0"/>
        <v>25000</v>
      </c>
      <c r="F11" s="173" t="s">
        <v>53</v>
      </c>
      <c r="G11" s="183"/>
      <c r="H11" s="86"/>
      <c r="I11" s="87"/>
      <c r="J11" s="86"/>
      <c r="K11" s="194"/>
    </row>
    <row r="12" spans="1:11" s="32" customFormat="1" ht="25.5" x14ac:dyDescent="0.2">
      <c r="A12" s="350" t="s">
        <v>124</v>
      </c>
      <c r="B12" s="351" t="s">
        <v>42</v>
      </c>
      <c r="C12" s="352" t="s">
        <v>32</v>
      </c>
      <c r="D12" s="353" t="s">
        <v>200</v>
      </c>
      <c r="E12" s="354" t="s">
        <v>201</v>
      </c>
      <c r="F12" s="355" t="s">
        <v>53</v>
      </c>
      <c r="G12" s="356"/>
      <c r="H12" s="357"/>
      <c r="I12" s="356"/>
      <c r="J12" s="357"/>
      <c r="K12" s="202" t="s">
        <v>185</v>
      </c>
    </row>
    <row r="13" spans="1:11" s="32" customFormat="1" x14ac:dyDescent="0.2">
      <c r="A13" s="109" t="s">
        <v>125</v>
      </c>
      <c r="B13" s="57" t="s">
        <v>58</v>
      </c>
      <c r="C13" s="153" t="s">
        <v>30</v>
      </c>
      <c r="D13" s="169">
        <v>13000</v>
      </c>
      <c r="E13" s="182">
        <f t="shared" si="0"/>
        <v>16250</v>
      </c>
      <c r="F13" s="174" t="s">
        <v>53</v>
      </c>
      <c r="G13" s="184"/>
      <c r="H13" s="46"/>
      <c r="I13" s="66"/>
      <c r="J13" s="46"/>
      <c r="K13" s="193"/>
    </row>
    <row r="14" spans="1:11" x14ac:dyDescent="0.2">
      <c r="A14" s="108" t="s">
        <v>126</v>
      </c>
      <c r="B14" s="75" t="s">
        <v>75</v>
      </c>
      <c r="C14" s="154" t="s">
        <v>24</v>
      </c>
      <c r="D14" s="169">
        <v>25000</v>
      </c>
      <c r="E14" s="181">
        <f t="shared" si="0"/>
        <v>31250</v>
      </c>
      <c r="F14" s="173" t="s">
        <v>53</v>
      </c>
      <c r="G14" s="183"/>
      <c r="H14" s="86"/>
      <c r="I14" s="87"/>
      <c r="J14" s="86"/>
      <c r="K14" s="192"/>
    </row>
    <row r="15" spans="1:11" s="32" customFormat="1" x14ac:dyDescent="0.2">
      <c r="A15" s="109" t="s">
        <v>127</v>
      </c>
      <c r="B15" s="58" t="s">
        <v>68</v>
      </c>
      <c r="C15" s="164" t="s">
        <v>64</v>
      </c>
      <c r="D15" s="47">
        <v>20000</v>
      </c>
      <c r="E15" s="182">
        <f t="shared" si="0"/>
        <v>25000</v>
      </c>
      <c r="F15" s="174" t="s">
        <v>52</v>
      </c>
      <c r="G15" s="184"/>
      <c r="H15" s="46"/>
      <c r="I15" s="66"/>
      <c r="J15" s="46"/>
      <c r="K15" s="193"/>
    </row>
    <row r="16" spans="1:11" s="5" customFormat="1" ht="15" customHeight="1" x14ac:dyDescent="0.2">
      <c r="A16" s="109" t="s">
        <v>128</v>
      </c>
      <c r="B16" s="58" t="s">
        <v>67</v>
      </c>
      <c r="C16" s="153" t="s">
        <v>46</v>
      </c>
      <c r="D16" s="47">
        <v>13000</v>
      </c>
      <c r="E16" s="182">
        <f t="shared" si="0"/>
        <v>16250</v>
      </c>
      <c r="F16" s="174" t="s">
        <v>52</v>
      </c>
      <c r="G16" s="184"/>
      <c r="H16" s="46"/>
      <c r="I16" s="66"/>
      <c r="J16" s="46"/>
      <c r="K16" s="193"/>
    </row>
    <row r="17" spans="1:13" s="5" customFormat="1" ht="15" customHeight="1" thickBot="1" x14ac:dyDescent="0.25">
      <c r="A17" s="109" t="s">
        <v>129</v>
      </c>
      <c r="B17" s="58" t="s">
        <v>77</v>
      </c>
      <c r="C17" s="153" t="s">
        <v>78</v>
      </c>
      <c r="D17" s="47">
        <v>13000</v>
      </c>
      <c r="E17" s="182">
        <f t="shared" si="0"/>
        <v>16250</v>
      </c>
      <c r="F17" s="174" t="s">
        <v>52</v>
      </c>
      <c r="G17" s="184"/>
      <c r="H17" s="46"/>
      <c r="I17" s="66"/>
      <c r="J17" s="46"/>
      <c r="K17" s="193"/>
    </row>
    <row r="18" spans="1:13" ht="13.5" thickBot="1" x14ac:dyDescent="0.25">
      <c r="A18" s="203" t="s">
        <v>130</v>
      </c>
      <c r="B18" s="204" t="s">
        <v>15</v>
      </c>
      <c r="C18" s="205" t="s">
        <v>26</v>
      </c>
      <c r="D18" s="206">
        <v>22500</v>
      </c>
      <c r="E18" s="207">
        <f t="shared" si="0"/>
        <v>28125</v>
      </c>
      <c r="F18" s="208" t="s">
        <v>53</v>
      </c>
      <c r="G18" s="209"/>
      <c r="H18" s="128"/>
      <c r="I18" s="127"/>
      <c r="J18" s="128"/>
      <c r="K18" s="210"/>
      <c r="L18" s="211"/>
      <c r="M18" s="12"/>
    </row>
    <row r="19" spans="1:13" s="3" customFormat="1" ht="25.5" x14ac:dyDescent="0.2">
      <c r="A19" s="112" t="s">
        <v>131</v>
      </c>
      <c r="B19" s="256" t="s">
        <v>160</v>
      </c>
      <c r="C19" s="212" t="s">
        <v>90</v>
      </c>
      <c r="D19" s="213">
        <v>24000</v>
      </c>
      <c r="E19" s="64">
        <f t="shared" si="0"/>
        <v>30000</v>
      </c>
      <c r="F19" s="48" t="s">
        <v>53</v>
      </c>
      <c r="G19" s="187"/>
      <c r="H19" s="46"/>
      <c r="I19" s="66"/>
      <c r="J19" s="149"/>
      <c r="K19" s="193"/>
    </row>
    <row r="20" spans="1:13" s="3" customFormat="1" ht="24.75" customHeight="1" x14ac:dyDescent="0.2">
      <c r="A20" s="214" t="s">
        <v>132</v>
      </c>
      <c r="B20" s="215" t="s">
        <v>86</v>
      </c>
      <c r="C20" s="216" t="s">
        <v>92</v>
      </c>
      <c r="D20" s="217">
        <v>16000</v>
      </c>
      <c r="E20" s="64">
        <f t="shared" si="0"/>
        <v>20000</v>
      </c>
      <c r="F20" s="198" t="s">
        <v>53</v>
      </c>
      <c r="G20" s="183"/>
      <c r="H20" s="86"/>
      <c r="I20" s="87"/>
      <c r="J20" s="86"/>
      <c r="K20" s="192"/>
    </row>
    <row r="21" spans="1:13" s="3" customFormat="1" x14ac:dyDescent="0.2">
      <c r="A21" s="110"/>
      <c r="B21" s="76"/>
      <c r="C21" s="166"/>
      <c r="D21" s="82"/>
      <c r="E21" s="80"/>
      <c r="F21" s="175"/>
      <c r="G21" s="183"/>
      <c r="H21" s="86"/>
      <c r="I21" s="87"/>
      <c r="J21" s="86"/>
      <c r="K21" s="192"/>
    </row>
    <row r="22" spans="1:13" s="3" customFormat="1" x14ac:dyDescent="0.2">
      <c r="A22" s="111"/>
      <c r="B22" s="77" t="s">
        <v>9</v>
      </c>
      <c r="C22" s="167"/>
      <c r="D22" s="83"/>
      <c r="E22" s="81"/>
      <c r="F22" s="176"/>
      <c r="G22" s="183"/>
      <c r="H22" s="86"/>
      <c r="I22" s="87"/>
      <c r="J22" s="86"/>
      <c r="K22" s="192"/>
    </row>
    <row r="23" spans="1:13" s="44" customFormat="1" x14ac:dyDescent="0.2">
      <c r="A23" s="107" t="s">
        <v>133</v>
      </c>
      <c r="B23" s="60" t="s">
        <v>159</v>
      </c>
      <c r="C23" s="163" t="s">
        <v>174</v>
      </c>
      <c r="D23" s="49">
        <f>E23*0.8</f>
        <v>47780</v>
      </c>
      <c r="E23" s="64">
        <v>59725</v>
      </c>
      <c r="F23" s="46" t="s">
        <v>59</v>
      </c>
      <c r="G23" s="184"/>
      <c r="H23" s="46"/>
      <c r="I23" s="66"/>
      <c r="J23" s="46"/>
      <c r="K23" s="193"/>
    </row>
    <row r="24" spans="1:13" s="3" customFormat="1" ht="24" customHeight="1" x14ac:dyDescent="0.2">
      <c r="A24" s="107" t="s">
        <v>114</v>
      </c>
      <c r="B24" s="59" t="s">
        <v>113</v>
      </c>
      <c r="C24" s="163" t="s">
        <v>91</v>
      </c>
      <c r="D24" s="49">
        <v>15927.2</v>
      </c>
      <c r="E24" s="64">
        <v>19909</v>
      </c>
      <c r="F24" s="198" t="s">
        <v>53</v>
      </c>
      <c r="G24" s="184"/>
      <c r="H24" s="46"/>
      <c r="I24" s="66"/>
      <c r="J24" s="46"/>
      <c r="K24" s="72"/>
    </row>
    <row r="25" spans="1:13" ht="25.5" x14ac:dyDescent="0.2">
      <c r="A25" s="131" t="s">
        <v>115</v>
      </c>
      <c r="B25" s="247" t="s">
        <v>95</v>
      </c>
      <c r="C25" s="161" t="s">
        <v>56</v>
      </c>
      <c r="D25" s="134">
        <v>637069.6</v>
      </c>
      <c r="E25" s="140">
        <v>796337</v>
      </c>
      <c r="F25" s="136" t="s">
        <v>39</v>
      </c>
      <c r="G25" s="135" t="s">
        <v>19</v>
      </c>
      <c r="H25" s="133" t="s">
        <v>20</v>
      </c>
      <c r="I25" s="135" t="s">
        <v>60</v>
      </c>
      <c r="J25" s="188" t="s">
        <v>38</v>
      </c>
      <c r="K25" s="141" t="s">
        <v>81</v>
      </c>
    </row>
    <row r="26" spans="1:13" x14ac:dyDescent="0.2">
      <c r="A26" s="106"/>
      <c r="B26" s="78"/>
      <c r="C26" s="162"/>
      <c r="D26" s="171"/>
      <c r="E26" s="64"/>
      <c r="F26" s="178"/>
      <c r="G26" s="185"/>
      <c r="H26" s="257"/>
      <c r="I26" s="122"/>
      <c r="J26" s="258"/>
      <c r="K26" s="196"/>
    </row>
    <row r="27" spans="1:13" ht="25.5" x14ac:dyDescent="0.2">
      <c r="A27" s="113"/>
      <c r="B27" s="79" t="s">
        <v>85</v>
      </c>
      <c r="C27" s="168"/>
      <c r="D27" s="172"/>
      <c r="E27" s="64"/>
      <c r="F27" s="179"/>
      <c r="G27" s="186"/>
      <c r="H27" s="120"/>
      <c r="I27" s="119"/>
      <c r="J27" s="189"/>
      <c r="K27" s="197"/>
    </row>
    <row r="28" spans="1:13" ht="26.25" customHeight="1" x14ac:dyDescent="0.2">
      <c r="A28" s="109" t="s">
        <v>116</v>
      </c>
      <c r="B28" s="199" t="s">
        <v>170</v>
      </c>
      <c r="C28" s="154" t="s">
        <v>69</v>
      </c>
      <c r="D28" s="169">
        <v>18000</v>
      </c>
      <c r="E28" s="181">
        <v>22500</v>
      </c>
      <c r="F28" s="177" t="s">
        <v>53</v>
      </c>
      <c r="G28" s="187"/>
      <c r="H28" s="46"/>
      <c r="I28" s="66"/>
      <c r="J28" s="149"/>
      <c r="K28" s="193"/>
    </row>
    <row r="29" spans="1:13" ht="26.25" customHeight="1" x14ac:dyDescent="0.2">
      <c r="A29" s="109" t="s">
        <v>117</v>
      </c>
      <c r="B29" s="199" t="s">
        <v>98</v>
      </c>
      <c r="C29" s="154" t="s">
        <v>166</v>
      </c>
      <c r="D29" s="169">
        <v>52155.7</v>
      </c>
      <c r="E29" s="268">
        <v>65194.63</v>
      </c>
      <c r="F29" s="177" t="s">
        <v>52</v>
      </c>
      <c r="G29" s="160"/>
      <c r="H29" s="50"/>
      <c r="I29" s="160"/>
      <c r="J29" s="269"/>
      <c r="K29" s="73" t="s">
        <v>185</v>
      </c>
    </row>
    <row r="30" spans="1:13" ht="25.5" x14ac:dyDescent="0.2">
      <c r="A30" s="109" t="s">
        <v>118</v>
      </c>
      <c r="B30" s="58" t="s">
        <v>161</v>
      </c>
      <c r="C30" s="164" t="s">
        <v>89</v>
      </c>
      <c r="D30" s="47">
        <v>15858.6</v>
      </c>
      <c r="E30" s="63">
        <v>19817</v>
      </c>
      <c r="F30" s="50" t="s">
        <v>53</v>
      </c>
      <c r="G30" s="160"/>
      <c r="H30" s="50"/>
      <c r="I30" s="160"/>
      <c r="J30" s="269"/>
      <c r="K30" s="73"/>
    </row>
    <row r="31" spans="1:13" x14ac:dyDescent="0.2">
      <c r="A31" s="109"/>
      <c r="B31" s="58"/>
      <c r="C31" s="164"/>
      <c r="D31" s="47"/>
      <c r="E31" s="63"/>
      <c r="F31" s="50"/>
      <c r="G31" s="160"/>
      <c r="H31" s="50"/>
      <c r="I31" s="160"/>
      <c r="J31" s="269"/>
      <c r="K31" s="73"/>
    </row>
    <row r="32" spans="1:13" x14ac:dyDescent="0.2">
      <c r="A32" s="250"/>
      <c r="B32" s="251" t="s">
        <v>40</v>
      </c>
      <c r="C32" s="252"/>
      <c r="D32" s="253"/>
      <c r="E32" s="270"/>
      <c r="F32" s="254"/>
      <c r="G32" s="183"/>
      <c r="H32" s="178"/>
      <c r="I32" s="183"/>
      <c r="J32" s="173"/>
      <c r="K32" s="271"/>
    </row>
    <row r="33" spans="1:11" x14ac:dyDescent="0.2">
      <c r="A33" s="260" t="s">
        <v>187</v>
      </c>
      <c r="B33" s="261" t="s">
        <v>97</v>
      </c>
      <c r="C33" s="264" t="s">
        <v>167</v>
      </c>
      <c r="D33" s="262">
        <v>10617.6</v>
      </c>
      <c r="E33" s="272">
        <v>13272</v>
      </c>
      <c r="F33" s="263" t="s">
        <v>54</v>
      </c>
      <c r="G33" s="255"/>
      <c r="H33" s="254"/>
      <c r="I33" s="255"/>
      <c r="J33" s="273"/>
      <c r="K33" s="274"/>
    </row>
    <row r="34" spans="1:11" x14ac:dyDescent="0.2">
      <c r="A34" s="260" t="s">
        <v>186</v>
      </c>
      <c r="B34" s="261" t="s">
        <v>181</v>
      </c>
      <c r="C34" s="264" t="s">
        <v>182</v>
      </c>
      <c r="D34" s="262">
        <v>7250</v>
      </c>
      <c r="E34" s="272">
        <v>9062.5</v>
      </c>
      <c r="F34" s="263" t="s">
        <v>52</v>
      </c>
      <c r="G34" s="255"/>
      <c r="H34" s="254"/>
      <c r="I34" s="255"/>
      <c r="J34" s="273"/>
      <c r="K34" s="274" t="s">
        <v>178</v>
      </c>
    </row>
    <row r="35" spans="1:11" x14ac:dyDescent="0.2">
      <c r="A35" s="260" t="s">
        <v>179</v>
      </c>
      <c r="B35" s="261" t="s">
        <v>180</v>
      </c>
      <c r="C35" s="264" t="s">
        <v>32</v>
      </c>
      <c r="D35" s="262">
        <v>5000</v>
      </c>
      <c r="E35" s="272">
        <v>6250</v>
      </c>
      <c r="F35" s="263" t="s">
        <v>54</v>
      </c>
      <c r="G35" s="255"/>
      <c r="H35" s="254"/>
      <c r="I35" s="255"/>
      <c r="J35" s="273"/>
      <c r="K35" s="274" t="s">
        <v>178</v>
      </c>
    </row>
    <row r="36" spans="1:11" ht="25.5" x14ac:dyDescent="0.2">
      <c r="A36" s="260" t="s">
        <v>188</v>
      </c>
      <c r="B36" s="358" t="s">
        <v>183</v>
      </c>
      <c r="C36" s="264" t="s">
        <v>184</v>
      </c>
      <c r="D36" s="262">
        <v>4200</v>
      </c>
      <c r="E36" s="377">
        <v>4200</v>
      </c>
      <c r="F36" s="378" t="s">
        <v>53</v>
      </c>
      <c r="G36" s="255"/>
      <c r="H36" s="254"/>
      <c r="I36" s="255"/>
      <c r="J36" s="273"/>
      <c r="K36" s="274" t="s">
        <v>178</v>
      </c>
    </row>
    <row r="37" spans="1:11" x14ac:dyDescent="0.2">
      <c r="A37" s="359" t="s">
        <v>202</v>
      </c>
      <c r="B37" s="360" t="s">
        <v>204</v>
      </c>
      <c r="C37" s="361" t="s">
        <v>30</v>
      </c>
      <c r="D37" s="362">
        <v>10000</v>
      </c>
      <c r="E37" s="363">
        <v>12500</v>
      </c>
      <c r="F37" s="379" t="s">
        <v>53</v>
      </c>
      <c r="G37" s="364"/>
      <c r="H37" s="365"/>
      <c r="I37" s="364"/>
      <c r="J37" s="366"/>
      <c r="K37" s="367" t="s">
        <v>178</v>
      </c>
    </row>
    <row r="38" spans="1:11" ht="13.5" thickBot="1" x14ac:dyDescent="0.25">
      <c r="A38" s="368" t="s">
        <v>203</v>
      </c>
      <c r="B38" s="369" t="s">
        <v>205</v>
      </c>
      <c r="C38" s="370" t="s">
        <v>32</v>
      </c>
      <c r="D38" s="371">
        <v>7100</v>
      </c>
      <c r="E38" s="372">
        <v>8875</v>
      </c>
      <c r="F38" s="373" t="s">
        <v>52</v>
      </c>
      <c r="G38" s="374"/>
      <c r="H38" s="375"/>
      <c r="I38" s="374"/>
      <c r="J38" s="376"/>
      <c r="K38" s="259" t="s">
        <v>178</v>
      </c>
    </row>
    <row r="41" spans="1:11" x14ac:dyDescent="0.2">
      <c r="B41" s="1"/>
    </row>
    <row r="42" spans="1:11" x14ac:dyDescent="0.2">
      <c r="E42" s="19"/>
    </row>
    <row r="44" spans="1:11" ht="15" x14ac:dyDescent="0.2">
      <c r="A44" s="21"/>
      <c r="B44" s="22"/>
      <c r="C44" s="23"/>
      <c r="D44" s="23"/>
      <c r="E44" s="23"/>
    </row>
    <row r="45" spans="1:11" ht="15" x14ac:dyDescent="0.2">
      <c r="A45" s="23"/>
      <c r="B45" s="25"/>
      <c r="C45" s="23"/>
      <c r="D45" s="23"/>
      <c r="E45" s="23"/>
    </row>
    <row r="46" spans="1:11" ht="15" x14ac:dyDescent="0.2">
      <c r="A46" s="23"/>
      <c r="B46" s="25"/>
      <c r="C46" s="23"/>
      <c r="D46" s="23"/>
      <c r="E46" s="23"/>
    </row>
    <row r="47" spans="1:11" ht="15" x14ac:dyDescent="0.2">
      <c r="A47" s="23"/>
      <c r="B47" s="25"/>
      <c r="C47" s="23"/>
      <c r="D47" s="23"/>
      <c r="E47" s="23"/>
    </row>
    <row r="48" spans="1:11" ht="15" x14ac:dyDescent="0.2">
      <c r="A48" s="21"/>
      <c r="B48" s="27"/>
      <c r="C48" s="21"/>
      <c r="D48" s="21"/>
      <c r="E48" s="21"/>
    </row>
    <row r="49" spans="1:5" ht="15" x14ac:dyDescent="0.2">
      <c r="A49" s="21"/>
      <c r="B49" s="27"/>
      <c r="C49" s="21"/>
      <c r="D49" s="21"/>
      <c r="E49" s="21"/>
    </row>
    <row r="50" spans="1:5" ht="15" x14ac:dyDescent="0.2">
      <c r="A50" s="23"/>
      <c r="B50" s="25"/>
      <c r="C50" s="23"/>
      <c r="D50" s="23"/>
      <c r="E50" s="23"/>
    </row>
  </sheetData>
  <mergeCells count="2">
    <mergeCell ref="A2:K2"/>
    <mergeCell ref="A3:K3"/>
  </mergeCells>
  <phoneticPr fontId="5" type="noConversion"/>
  <pageMargins left="0.74803149606299213" right="0.74803149606299213" top="0.98425196850393704" bottom="0.98425196850393704" header="0.51181102362204722" footer="0.51181102362204722"/>
  <pageSetup paperSize="9" scale="6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AQ51"/>
  <sheetViews>
    <sheetView workbookViewId="0">
      <selection activeCell="A2" sqref="A2:L2"/>
    </sheetView>
  </sheetViews>
  <sheetFormatPr defaultRowHeight="12.75" x14ac:dyDescent="0.2"/>
  <cols>
    <col min="1" max="1" width="7.7109375" customWidth="1"/>
    <col min="2" max="2" width="0.28515625" style="15" customWidth="1"/>
    <col min="3" max="3" width="50.42578125" customWidth="1"/>
    <col min="4" max="4" width="11.140625" bestFit="1" customWidth="1"/>
    <col min="5" max="5" width="11.42578125" customWidth="1"/>
    <col min="6" max="6" width="11.140625" customWidth="1"/>
    <col min="7" max="7" width="31.28515625" style="4" customWidth="1"/>
    <col min="8" max="8" width="11.28515625" style="4" customWidth="1"/>
    <col min="9" max="9" width="10" style="4" customWidth="1"/>
    <col min="10" max="10" width="10.5703125" style="4" customWidth="1"/>
    <col min="11" max="11" width="10.28515625" style="14" customWidth="1"/>
    <col min="12" max="12" width="13.85546875" style="102" customWidth="1"/>
  </cols>
  <sheetData>
    <row r="1" spans="1:43" ht="0.75" customHeight="1" thickBot="1" x14ac:dyDescent="0.25">
      <c r="A1" s="28"/>
      <c r="B1" s="29"/>
      <c r="C1" s="28"/>
      <c r="D1" s="28"/>
      <c r="E1" s="28"/>
      <c r="F1" s="28"/>
      <c r="G1" s="30"/>
      <c r="H1" s="30"/>
      <c r="I1" s="30"/>
      <c r="J1" s="30"/>
      <c r="K1" s="31"/>
      <c r="L1" s="101"/>
    </row>
    <row r="2" spans="1:43" ht="27.75" customHeight="1" x14ac:dyDescent="0.2">
      <c r="A2" s="387" t="s">
        <v>199</v>
      </c>
      <c r="B2" s="388"/>
      <c r="C2" s="388"/>
      <c r="D2" s="388"/>
      <c r="E2" s="388"/>
      <c r="F2" s="388"/>
      <c r="G2" s="388"/>
      <c r="H2" s="388"/>
      <c r="I2" s="388"/>
      <c r="J2" s="388"/>
      <c r="K2" s="388"/>
      <c r="L2" s="392"/>
    </row>
    <row r="3" spans="1:43" ht="27.75" customHeight="1" thickBot="1" x14ac:dyDescent="0.25">
      <c r="A3" s="393" t="s">
        <v>45</v>
      </c>
      <c r="B3" s="404"/>
      <c r="C3" s="404"/>
      <c r="D3" s="404"/>
      <c r="E3" s="404"/>
      <c r="F3" s="404"/>
      <c r="G3" s="404"/>
      <c r="H3" s="404"/>
      <c r="I3" s="404"/>
      <c r="J3" s="404"/>
      <c r="K3" s="404"/>
      <c r="L3" s="405"/>
    </row>
    <row r="4" spans="1:43" ht="48" x14ac:dyDescent="0.2">
      <c r="A4" s="402" t="s">
        <v>11</v>
      </c>
      <c r="B4" s="403"/>
      <c r="C4" s="8" t="s">
        <v>4</v>
      </c>
      <c r="D4" s="70" t="s">
        <v>16</v>
      </c>
      <c r="E4" s="9" t="s">
        <v>12</v>
      </c>
      <c r="F4" s="8" t="s">
        <v>48</v>
      </c>
      <c r="G4" s="9" t="s">
        <v>5</v>
      </c>
      <c r="H4" s="8" t="s">
        <v>6</v>
      </c>
      <c r="I4" s="70" t="s">
        <v>7</v>
      </c>
      <c r="J4" s="9" t="s">
        <v>14</v>
      </c>
      <c r="K4" s="8" t="s">
        <v>18</v>
      </c>
      <c r="L4" s="152" t="s">
        <v>44</v>
      </c>
    </row>
    <row r="5" spans="1:43" s="32" customFormat="1" ht="5.25" customHeight="1" x14ac:dyDescent="0.2">
      <c r="A5" s="114"/>
      <c r="B5" s="69"/>
      <c r="C5" s="59"/>
      <c r="D5" s="118"/>
      <c r="E5" s="64"/>
      <c r="F5" s="97"/>
      <c r="G5" s="66"/>
      <c r="H5" s="46"/>
      <c r="I5" s="121"/>
      <c r="J5" s="66"/>
      <c r="K5" s="149"/>
      <c r="L5" s="71"/>
    </row>
    <row r="6" spans="1:43" s="33" customFormat="1" ht="21.75" customHeight="1" x14ac:dyDescent="0.2">
      <c r="A6" s="115" t="s">
        <v>106</v>
      </c>
      <c r="B6" s="89"/>
      <c r="C6" s="91"/>
      <c r="D6" s="93"/>
      <c r="E6" s="95"/>
      <c r="F6" s="98"/>
      <c r="G6" s="95"/>
      <c r="H6" s="98"/>
      <c r="I6" s="93"/>
      <c r="J6" s="95"/>
      <c r="K6" s="98"/>
      <c r="L6" s="153"/>
    </row>
    <row r="7" spans="1:43" s="201" customFormat="1" ht="25.5" x14ac:dyDescent="0.2">
      <c r="A7" s="400" t="s">
        <v>107</v>
      </c>
      <c r="B7" s="401"/>
      <c r="C7" s="139" t="s">
        <v>112</v>
      </c>
      <c r="D7" s="145" t="s">
        <v>168</v>
      </c>
      <c r="E7" s="140">
        <v>180503.2</v>
      </c>
      <c r="F7" s="130">
        <v>225629</v>
      </c>
      <c r="G7" s="132" t="s">
        <v>108</v>
      </c>
      <c r="H7" s="135" t="s">
        <v>19</v>
      </c>
      <c r="I7" s="133" t="s">
        <v>20</v>
      </c>
      <c r="J7" s="135" t="s">
        <v>60</v>
      </c>
      <c r="K7" s="188" t="s">
        <v>38</v>
      </c>
      <c r="L7" s="141" t="s">
        <v>81</v>
      </c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44"/>
      <c r="AN7" s="44"/>
      <c r="AO7" s="44"/>
      <c r="AP7" s="44"/>
      <c r="AQ7" s="44"/>
    </row>
    <row r="8" spans="1:43" s="32" customFormat="1" x14ac:dyDescent="0.2">
      <c r="A8" s="116"/>
      <c r="B8" s="88"/>
      <c r="C8" s="56"/>
      <c r="D8" s="117"/>
      <c r="E8" s="65"/>
      <c r="F8" s="53"/>
      <c r="G8" s="68"/>
      <c r="H8" s="51"/>
      <c r="I8" s="147"/>
      <c r="J8" s="68"/>
      <c r="K8" s="150"/>
      <c r="L8" s="73"/>
    </row>
    <row r="9" spans="1:43" s="33" customFormat="1" ht="23.25" customHeight="1" x14ac:dyDescent="0.2">
      <c r="A9" s="115" t="s">
        <v>103</v>
      </c>
      <c r="B9" s="90"/>
      <c r="C9" s="92"/>
      <c r="D9" s="94"/>
      <c r="E9" s="96"/>
      <c r="F9" s="99"/>
      <c r="G9" s="146"/>
      <c r="H9" s="99"/>
      <c r="I9" s="94"/>
      <c r="J9" s="96"/>
      <c r="K9" s="99"/>
      <c r="L9" s="154"/>
    </row>
    <row r="10" spans="1:43" s="32" customFormat="1" ht="41.25" customHeight="1" x14ac:dyDescent="0.2">
      <c r="A10" s="398" t="s">
        <v>105</v>
      </c>
      <c r="B10" s="399"/>
      <c r="C10" s="56" t="s">
        <v>104</v>
      </c>
      <c r="D10" s="117" t="s">
        <v>91</v>
      </c>
      <c r="E10" s="65">
        <v>3981.6</v>
      </c>
      <c r="F10" s="53">
        <v>4977</v>
      </c>
      <c r="G10" s="68" t="s">
        <v>53</v>
      </c>
      <c r="H10" s="51"/>
      <c r="I10" s="147"/>
      <c r="J10" s="68"/>
      <c r="K10" s="150"/>
      <c r="L10" s="73"/>
    </row>
    <row r="11" spans="1:43" s="32" customFormat="1" ht="13.5" customHeight="1" x14ac:dyDescent="0.2">
      <c r="A11" s="396"/>
      <c r="B11" s="397"/>
      <c r="C11" s="124"/>
      <c r="D11" s="123"/>
      <c r="E11" s="125"/>
      <c r="F11" s="126"/>
      <c r="G11" s="127"/>
      <c r="H11" s="128"/>
      <c r="I11" s="148"/>
      <c r="J11" s="127"/>
      <c r="K11" s="151"/>
      <c r="L11" s="73"/>
    </row>
    <row r="12" spans="1:43" s="32" customFormat="1" ht="24" customHeight="1" x14ac:dyDescent="0.2">
      <c r="A12" s="129" t="s">
        <v>84</v>
      </c>
      <c r="B12" s="89"/>
      <c r="C12" s="91"/>
      <c r="D12" s="93"/>
      <c r="E12" s="95"/>
      <c r="F12" s="98"/>
      <c r="G12" s="146"/>
      <c r="H12" s="99"/>
      <c r="I12" s="94"/>
      <c r="J12" s="138"/>
      <c r="K12" s="137"/>
      <c r="L12" s="73"/>
    </row>
    <row r="13" spans="1:43" s="266" customFormat="1" ht="50.25" customHeight="1" x14ac:dyDescent="0.2">
      <c r="A13" s="288" t="s">
        <v>101</v>
      </c>
      <c r="B13" s="289"/>
      <c r="C13" s="55" t="s">
        <v>99</v>
      </c>
      <c r="D13" s="288" t="s">
        <v>169</v>
      </c>
      <c r="E13" s="285">
        <v>26000</v>
      </c>
      <c r="F13" s="213">
        <v>34000</v>
      </c>
      <c r="G13" s="290" t="s">
        <v>54</v>
      </c>
      <c r="H13" s="291"/>
      <c r="I13" s="292"/>
      <c r="J13" s="293"/>
      <c r="K13" s="294"/>
      <c r="L13" s="71" t="s">
        <v>185</v>
      </c>
    </row>
    <row r="14" spans="1:43" s="267" customFormat="1" ht="53.25" customHeight="1" thickBot="1" x14ac:dyDescent="0.25">
      <c r="A14" s="295" t="s">
        <v>102</v>
      </c>
      <c r="B14" s="296"/>
      <c r="C14" s="297" t="s">
        <v>100</v>
      </c>
      <c r="D14" s="295" t="s">
        <v>91</v>
      </c>
      <c r="E14" s="298">
        <v>20793.599999999999</v>
      </c>
      <c r="F14" s="299">
        <v>25992</v>
      </c>
      <c r="G14" s="300" t="s">
        <v>53</v>
      </c>
      <c r="H14" s="301"/>
      <c r="I14" s="302"/>
      <c r="J14" s="303"/>
      <c r="K14" s="304"/>
      <c r="L14" s="275" t="s">
        <v>185</v>
      </c>
    </row>
    <row r="15" spans="1:43" ht="15" customHeight="1" x14ac:dyDescent="0.2">
      <c r="C15" s="34"/>
    </row>
    <row r="16" spans="1:43" ht="15" customHeight="1" x14ac:dyDescent="0.2"/>
    <row r="17" spans="1:12" ht="84" customHeight="1" x14ac:dyDescent="0.2">
      <c r="C17" s="142"/>
      <c r="E17" s="1"/>
      <c r="F17" s="1"/>
      <c r="G17" s="43"/>
      <c r="H17" s="43"/>
    </row>
    <row r="18" spans="1:12" ht="6" customHeight="1" x14ac:dyDescent="0.2">
      <c r="C18" s="13"/>
    </row>
    <row r="19" spans="1:12" ht="16.5" customHeight="1" x14ac:dyDescent="0.2">
      <c r="C19" s="5"/>
      <c r="E19" s="1"/>
      <c r="F19" s="1"/>
      <c r="G19" s="43"/>
    </row>
    <row r="20" spans="1:12" x14ac:dyDescent="0.2">
      <c r="C20" s="13"/>
      <c r="F20" s="1"/>
    </row>
    <row r="21" spans="1:12" ht="15.75" x14ac:dyDescent="0.2">
      <c r="A21" s="20"/>
      <c r="B21" s="21"/>
      <c r="C21" s="5"/>
      <c r="D21" s="23"/>
      <c r="E21" s="23"/>
      <c r="F21" s="35"/>
      <c r="G21" s="43"/>
    </row>
    <row r="22" spans="1:12" ht="15.75" x14ac:dyDescent="0.2">
      <c r="A22" s="24"/>
      <c r="B22" s="23"/>
      <c r="C22" s="143"/>
      <c r="D22" s="23"/>
      <c r="E22" s="23"/>
      <c r="F22" s="23"/>
    </row>
    <row r="23" spans="1:12" ht="15.75" x14ac:dyDescent="0.2">
      <c r="A23" s="24"/>
      <c r="B23" s="23"/>
      <c r="C23" s="144"/>
      <c r="D23" s="23"/>
      <c r="E23" s="23"/>
      <c r="F23" s="23"/>
    </row>
    <row r="24" spans="1:12" ht="15.75" x14ac:dyDescent="0.2">
      <c r="A24" s="24"/>
      <c r="B24" s="23"/>
      <c r="C24" s="25"/>
      <c r="D24" s="23"/>
      <c r="E24" s="23"/>
      <c r="F24" s="23"/>
      <c r="G24" s="43"/>
    </row>
    <row r="25" spans="1:12" ht="8.25" customHeight="1" x14ac:dyDescent="0.2">
      <c r="A25" s="26"/>
      <c r="B25" s="21"/>
      <c r="C25" s="27"/>
      <c r="D25" s="21"/>
      <c r="E25" s="21"/>
      <c r="F25" s="21"/>
    </row>
    <row r="26" spans="1:12" s="6" customFormat="1" ht="15.75" x14ac:dyDescent="0.2">
      <c r="A26" s="26"/>
      <c r="B26" s="21"/>
      <c r="C26" s="27"/>
      <c r="D26" s="21"/>
      <c r="E26" s="21"/>
      <c r="F26" s="21"/>
      <c r="G26" s="4"/>
      <c r="H26" s="4"/>
      <c r="I26" s="4"/>
      <c r="J26" s="4"/>
      <c r="K26" s="14"/>
      <c r="L26" s="102"/>
    </row>
    <row r="27" spans="1:12" s="5" customFormat="1" ht="15" x14ac:dyDescent="0.2">
      <c r="A27" s="22"/>
      <c r="B27" s="23"/>
      <c r="C27" s="25"/>
      <c r="D27" s="23"/>
      <c r="E27" s="23"/>
      <c r="F27" s="23"/>
      <c r="G27" s="4"/>
      <c r="H27" s="4"/>
      <c r="I27" s="4"/>
      <c r="J27" s="4"/>
      <c r="K27" s="14"/>
      <c r="L27" s="102"/>
    </row>
    <row r="30" spans="1:12" s="19" customFormat="1" x14ac:dyDescent="0.2">
      <c r="A30"/>
      <c r="B30" s="15"/>
      <c r="C30"/>
      <c r="D30"/>
      <c r="E30"/>
      <c r="F30"/>
      <c r="G30" s="4"/>
      <c r="H30" s="4"/>
      <c r="I30" s="4"/>
      <c r="J30" s="4"/>
      <c r="K30" s="14"/>
      <c r="L30" s="102"/>
    </row>
    <row r="31" spans="1:12" s="19" customFormat="1" x14ac:dyDescent="0.2">
      <c r="A31"/>
      <c r="B31" s="15"/>
      <c r="C31"/>
      <c r="D31"/>
      <c r="E31"/>
      <c r="F31"/>
      <c r="G31" s="4"/>
      <c r="H31" s="4"/>
      <c r="I31" s="4"/>
      <c r="J31" s="4"/>
      <c r="K31" s="14"/>
      <c r="L31" s="102"/>
    </row>
    <row r="32" spans="1:12" ht="6" customHeight="1" x14ac:dyDescent="0.2"/>
    <row r="33" spans="1:12" ht="16.5" customHeight="1" x14ac:dyDescent="0.2"/>
    <row r="34" spans="1:12" s="5" customFormat="1" x14ac:dyDescent="0.2">
      <c r="A34"/>
      <c r="B34" s="15"/>
      <c r="C34"/>
      <c r="D34"/>
      <c r="E34"/>
      <c r="F34"/>
      <c r="G34" s="4"/>
      <c r="H34" s="4"/>
      <c r="I34" s="4"/>
      <c r="J34" s="4"/>
      <c r="K34" s="14"/>
      <c r="L34" s="102"/>
    </row>
    <row r="35" spans="1:12" s="5" customFormat="1" ht="15" customHeight="1" x14ac:dyDescent="0.2">
      <c r="A35"/>
      <c r="B35" s="15"/>
      <c r="C35"/>
      <c r="D35"/>
      <c r="E35"/>
      <c r="F35"/>
      <c r="G35" s="4"/>
      <c r="H35" s="4"/>
      <c r="I35" s="4"/>
      <c r="J35" s="4"/>
      <c r="K35" s="14"/>
      <c r="L35" s="102"/>
    </row>
    <row r="36" spans="1:12" s="5" customFormat="1" x14ac:dyDescent="0.2">
      <c r="A36"/>
      <c r="B36" s="15"/>
      <c r="C36"/>
      <c r="D36"/>
      <c r="E36"/>
      <c r="F36"/>
      <c r="G36" s="4"/>
      <c r="H36" s="4"/>
      <c r="I36" s="4"/>
      <c r="J36" s="4"/>
      <c r="K36" s="14"/>
      <c r="L36" s="102"/>
    </row>
    <row r="37" spans="1:12" s="5" customFormat="1" x14ac:dyDescent="0.2">
      <c r="A37"/>
      <c r="B37" s="15"/>
      <c r="C37"/>
      <c r="D37"/>
      <c r="E37"/>
      <c r="F37"/>
      <c r="G37" s="4"/>
      <c r="H37" s="4"/>
      <c r="I37" s="4"/>
      <c r="J37" s="4"/>
      <c r="K37" s="14"/>
      <c r="L37" s="102"/>
    </row>
    <row r="38" spans="1:12" s="5" customFormat="1" x14ac:dyDescent="0.2">
      <c r="A38"/>
      <c r="B38" s="15"/>
      <c r="C38"/>
      <c r="D38"/>
      <c r="E38"/>
      <c r="F38"/>
      <c r="G38" s="4"/>
      <c r="H38" s="4"/>
      <c r="I38" s="4"/>
      <c r="J38" s="4"/>
      <c r="K38" s="14"/>
      <c r="L38" s="102"/>
    </row>
    <row r="45" spans="1:12" s="4" customFormat="1" x14ac:dyDescent="0.2">
      <c r="A45"/>
      <c r="B45" s="15"/>
      <c r="C45"/>
      <c r="D45"/>
      <c r="E45"/>
      <c r="F45"/>
      <c r="K45" s="14"/>
      <c r="L45" s="102"/>
    </row>
    <row r="46" spans="1:12" s="4" customFormat="1" x14ac:dyDescent="0.2">
      <c r="A46"/>
      <c r="B46" s="15"/>
      <c r="C46"/>
      <c r="D46"/>
      <c r="E46"/>
      <c r="F46"/>
      <c r="K46" s="14"/>
      <c r="L46" s="102"/>
    </row>
    <row r="47" spans="1:12" s="4" customFormat="1" x14ac:dyDescent="0.2">
      <c r="A47"/>
      <c r="B47" s="15"/>
      <c r="C47"/>
      <c r="D47"/>
      <c r="E47"/>
      <c r="F47"/>
      <c r="K47" s="14"/>
      <c r="L47" s="102"/>
    </row>
    <row r="48" spans="1:12" s="4" customFormat="1" x14ac:dyDescent="0.2">
      <c r="A48"/>
      <c r="B48" s="15"/>
      <c r="C48"/>
      <c r="D48"/>
      <c r="E48"/>
      <c r="F48"/>
      <c r="K48" s="14"/>
      <c r="L48" s="102"/>
    </row>
    <row r="49" spans="1:12" s="4" customFormat="1" x14ac:dyDescent="0.2">
      <c r="A49"/>
      <c r="B49" s="15"/>
      <c r="C49"/>
      <c r="D49"/>
      <c r="E49"/>
      <c r="F49"/>
      <c r="K49" s="14"/>
      <c r="L49" s="102"/>
    </row>
    <row r="50" spans="1:12" s="4" customFormat="1" x14ac:dyDescent="0.2">
      <c r="A50"/>
      <c r="B50" s="15"/>
      <c r="C50"/>
      <c r="D50"/>
      <c r="E50"/>
      <c r="F50"/>
      <c r="K50" s="14"/>
      <c r="L50" s="102"/>
    </row>
    <row r="51" spans="1:12" s="4" customFormat="1" x14ac:dyDescent="0.2">
      <c r="A51"/>
      <c r="B51" s="15"/>
      <c r="C51"/>
      <c r="D51"/>
      <c r="E51"/>
      <c r="F51"/>
      <c r="K51" s="14"/>
      <c r="L51" s="102"/>
    </row>
  </sheetData>
  <mergeCells count="6">
    <mergeCell ref="A11:B11"/>
    <mergeCell ref="A10:B10"/>
    <mergeCell ref="A2:L2"/>
    <mergeCell ref="A7:B7"/>
    <mergeCell ref="A4:B4"/>
    <mergeCell ref="A3:L3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2B0AEB-52EF-4446-8029-8C2FEE19E7DC}">
  <sheetPr>
    <pageSetUpPr fitToPage="1"/>
  </sheetPr>
  <dimension ref="A1:L13"/>
  <sheetViews>
    <sheetView topLeftCell="A3" workbookViewId="0">
      <selection activeCell="C20" sqref="C20"/>
    </sheetView>
  </sheetViews>
  <sheetFormatPr defaultRowHeight="12.75" x14ac:dyDescent="0.2"/>
  <cols>
    <col min="1" max="1" width="8.85546875" customWidth="1"/>
    <col min="2" max="2" width="33.42578125" hidden="1" customWidth="1"/>
    <col min="3" max="3" width="48.5703125" customWidth="1"/>
    <col min="4" max="4" width="12.42578125" customWidth="1"/>
    <col min="5" max="5" width="11.28515625" customWidth="1"/>
    <col min="6" max="6" width="13.5703125" customWidth="1"/>
    <col min="7" max="7" width="32.7109375" customWidth="1"/>
    <col min="8" max="8" width="15.140625" customWidth="1"/>
    <col min="9" max="9" width="15.28515625" customWidth="1"/>
    <col min="10" max="10" width="15.85546875" customWidth="1"/>
    <col min="11" max="11" width="17.85546875" customWidth="1"/>
    <col min="12" max="12" width="18" customWidth="1"/>
  </cols>
  <sheetData>
    <row r="1" spans="1:12" ht="21" x14ac:dyDescent="0.2">
      <c r="A1" s="387" t="s">
        <v>94</v>
      </c>
      <c r="B1" s="388"/>
      <c r="C1" s="388"/>
      <c r="D1" s="388"/>
      <c r="E1" s="388"/>
      <c r="F1" s="388"/>
      <c r="G1" s="388"/>
      <c r="H1" s="388"/>
      <c r="I1" s="388"/>
      <c r="J1" s="388"/>
      <c r="K1" s="388"/>
      <c r="L1" s="392"/>
    </row>
    <row r="2" spans="1:12" ht="13.5" thickBot="1" x14ac:dyDescent="0.25">
      <c r="A2" s="393" t="s">
        <v>45</v>
      </c>
      <c r="B2" s="404"/>
      <c r="C2" s="404"/>
      <c r="D2" s="404"/>
      <c r="E2" s="404"/>
      <c r="F2" s="404"/>
      <c r="G2" s="404"/>
      <c r="H2" s="404"/>
      <c r="I2" s="404"/>
      <c r="J2" s="404"/>
      <c r="K2" s="404"/>
      <c r="L2" s="405"/>
    </row>
    <row r="5" spans="1:12" ht="24" customHeight="1" x14ac:dyDescent="0.2"/>
    <row r="6" spans="1:12" ht="26.25" customHeight="1" x14ac:dyDescent="0.2"/>
    <row r="8" spans="1:12" ht="20.25" customHeight="1" x14ac:dyDescent="0.2"/>
    <row r="9" spans="1:12" ht="39.75" customHeight="1" x14ac:dyDescent="0.2"/>
    <row r="11" spans="1:12" ht="19.5" customHeight="1" x14ac:dyDescent="0.2"/>
    <row r="12" spans="1:12" ht="51.75" customHeight="1" x14ac:dyDescent="0.2"/>
    <row r="13" spans="1:12" ht="52.5" customHeight="1" x14ac:dyDescent="0.2"/>
  </sheetData>
  <mergeCells count="2">
    <mergeCell ref="A1:L1"/>
    <mergeCell ref="A2:L2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4"/>
  <sheetViews>
    <sheetView topLeftCell="A2" workbookViewId="0">
      <selection activeCell="D30" sqref="D30"/>
    </sheetView>
  </sheetViews>
  <sheetFormatPr defaultRowHeight="12.75" x14ac:dyDescent="0.2"/>
  <cols>
    <col min="1" max="1" width="9.28515625" customWidth="1"/>
    <col min="2" max="2" width="42.28515625" customWidth="1"/>
    <col min="3" max="4" width="12.28515625" customWidth="1"/>
    <col min="5" max="5" width="12.140625" customWidth="1"/>
    <col min="6" max="6" width="40.85546875" customWidth="1"/>
    <col min="7" max="7" width="15.28515625" customWidth="1"/>
    <col min="8" max="8" width="14" customWidth="1"/>
    <col min="9" max="9" width="15.140625" customWidth="1"/>
    <col min="10" max="10" width="16" customWidth="1"/>
    <col min="11" max="11" width="15.28515625" customWidth="1"/>
  </cols>
  <sheetData>
    <row r="1" spans="1:11" x14ac:dyDescent="0.2">
      <c r="A1" s="388" t="s">
        <v>72</v>
      </c>
      <c r="B1" s="389"/>
      <c r="C1" s="389"/>
      <c r="D1" s="389"/>
      <c r="E1" s="389"/>
      <c r="F1" s="389"/>
      <c r="G1" s="389"/>
      <c r="H1" s="389"/>
      <c r="I1" s="389"/>
      <c r="J1" s="389"/>
      <c r="K1" s="390"/>
    </row>
    <row r="3" spans="1:11" ht="24.75" customHeight="1" x14ac:dyDescent="0.2"/>
    <row r="4" spans="1:11" ht="15" customHeight="1" x14ac:dyDescent="0.2"/>
    <row r="5" spans="1:11" ht="25.5" customHeight="1" x14ac:dyDescent="0.2"/>
    <row r="6" spans="1:11" ht="26.25" customHeight="1" x14ac:dyDescent="0.2"/>
    <row r="7" spans="1:11" ht="18" customHeight="1" x14ac:dyDescent="0.2"/>
    <row r="8" spans="1:11" ht="29.25" customHeight="1" x14ac:dyDescent="0.2"/>
    <row r="9" spans="1:11" ht="15.75" customHeight="1" x14ac:dyDescent="0.2"/>
    <row r="10" spans="1:11" ht="29.25" customHeight="1" x14ac:dyDescent="0.2"/>
    <row r="11" spans="1:11" ht="26.25" customHeight="1" x14ac:dyDescent="0.2"/>
    <row r="12" spans="1:11" ht="25.5" customHeight="1" x14ac:dyDescent="0.2"/>
    <row r="13" spans="1:11" ht="24.75" customHeight="1" x14ac:dyDescent="0.2"/>
    <row r="14" spans="1:11" ht="23.25" customHeight="1" x14ac:dyDescent="0.2"/>
    <row r="15" spans="1:11" ht="25.5" customHeight="1" x14ac:dyDescent="0.2"/>
    <row r="16" spans="1:11" ht="24.75" customHeight="1" x14ac:dyDescent="0.2"/>
    <row r="17" ht="25.5" customHeight="1" x14ac:dyDescent="0.2"/>
    <row r="18" ht="27" customHeight="1" x14ac:dyDescent="0.2"/>
    <row r="20" ht="12" customHeight="1" x14ac:dyDescent="0.2"/>
    <row r="21" ht="39" customHeight="1" x14ac:dyDescent="0.2"/>
    <row r="22" ht="13.5" customHeight="1" x14ac:dyDescent="0.2"/>
    <row r="23" ht="14.25" customHeight="1" x14ac:dyDescent="0.2"/>
    <row r="24" ht="13.5" customHeight="1" x14ac:dyDescent="0.2"/>
  </sheetData>
  <mergeCells count="1">
    <mergeCell ref="A1:K1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4" orientation="landscape" verticalDpi="598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E33374-B794-4A1B-89A6-9BD7E6E3971B}">
  <sheetPr>
    <pageSetUpPr fitToPage="1"/>
  </sheetPr>
  <dimension ref="A4:A29"/>
  <sheetViews>
    <sheetView workbookViewId="0">
      <selection activeCell="D22" sqref="D22"/>
    </sheetView>
  </sheetViews>
  <sheetFormatPr defaultRowHeight="12.75" x14ac:dyDescent="0.2"/>
  <cols>
    <col min="1" max="1" width="10.85546875" customWidth="1"/>
    <col min="2" max="2" width="50.28515625" customWidth="1"/>
    <col min="3" max="3" width="11.85546875" customWidth="1"/>
    <col min="4" max="4" width="11.5703125" customWidth="1"/>
    <col min="5" max="5" width="12.42578125" customWidth="1"/>
    <col min="6" max="6" width="37.28515625" customWidth="1"/>
    <col min="7" max="7" width="15" customWidth="1"/>
    <col min="8" max="8" width="15.85546875" customWidth="1"/>
    <col min="9" max="9" width="16.42578125" customWidth="1"/>
    <col min="10" max="10" width="17.5703125" customWidth="1"/>
    <col min="11" max="11" width="16.7109375" customWidth="1"/>
  </cols>
  <sheetData>
    <row r="4" ht="18.75" customHeight="1" x14ac:dyDescent="0.2"/>
    <row r="5" ht="13.5" customHeight="1" x14ac:dyDescent="0.2"/>
    <row r="6" ht="17.25" customHeight="1" x14ac:dyDescent="0.2"/>
    <row r="7" ht="15" customHeight="1" x14ac:dyDescent="0.2"/>
    <row r="8" ht="12.75" customHeight="1" x14ac:dyDescent="0.2"/>
    <row r="9" ht="13.5" customHeight="1" x14ac:dyDescent="0.2"/>
    <row r="10" ht="12" customHeight="1" x14ac:dyDescent="0.2"/>
    <row r="11" ht="16.5" customHeight="1" x14ac:dyDescent="0.2"/>
    <row r="12" ht="17.25" customHeight="1" x14ac:dyDescent="0.2"/>
    <row r="13" ht="12.75" customHeight="1" x14ac:dyDescent="0.2"/>
    <row r="14" ht="15" customHeight="1" x14ac:dyDescent="0.2"/>
    <row r="15" ht="16.5" customHeight="1" x14ac:dyDescent="0.2"/>
    <row r="16" ht="15" customHeight="1" x14ac:dyDescent="0.2"/>
    <row r="17" ht="13.5" customHeight="1" x14ac:dyDescent="0.2"/>
    <row r="18" ht="25.5" customHeight="1" x14ac:dyDescent="0.2"/>
    <row r="19" ht="27.75" customHeight="1" x14ac:dyDescent="0.2"/>
    <row r="22" ht="27.75" customHeight="1" x14ac:dyDescent="0.2"/>
    <row r="23" ht="29.25" customHeight="1" x14ac:dyDescent="0.2"/>
    <row r="26" ht="24.75" customHeight="1" x14ac:dyDescent="0.2"/>
    <row r="27" ht="28.5" customHeight="1" x14ac:dyDescent="0.2"/>
    <row r="28" ht="28.5" customHeight="1" x14ac:dyDescent="0.2"/>
    <row r="29" ht="27" customHeight="1" x14ac:dyDescent="0.2"/>
  </sheetData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48B6E0ACACDE24CA1B224ED94FC5C03" ma:contentTypeVersion="5" ma:contentTypeDescription="Stvaranje novog dokumenta." ma:contentTypeScope="" ma:versionID="eabb5994daed3f740e2c4ad2324cbca4">
  <xsd:schema xmlns:xsd="http://www.w3.org/2001/XMLSchema" xmlns:xs="http://www.w3.org/2001/XMLSchema" xmlns:p="http://schemas.microsoft.com/office/2006/metadata/properties" xmlns:ns3="f467dbf5-527d-493e-ad12-e27a884f693b" xmlns:ns4="c4778e4b-4413-46f5-8be9-b8bdd4e7e64d" targetNamespace="http://schemas.microsoft.com/office/2006/metadata/properties" ma:root="true" ma:fieldsID="8c2c2703e0d113e81a1c06781a8cdb17" ns3:_="" ns4:_="">
    <xsd:import namespace="f467dbf5-527d-493e-ad12-e27a884f693b"/>
    <xsd:import namespace="c4778e4b-4413-46f5-8be9-b8bdd4e7e64d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67dbf5-527d-493e-ad12-e27a884f693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ajednički se koristi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ji o zajedničkom korištenju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Raspršivanje savjeta za zajedničko korištenje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778e4b-4413-46f5-8be9-b8bdd4e7e6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Vrsta sadržaja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9CB9BED-BF79-4F37-9822-9A96D33D693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3B8FA35-0B14-4A75-A343-0059068EEC04}">
  <ds:schemaRefs>
    <ds:schemaRef ds:uri="f467dbf5-527d-493e-ad12-e27a884f693b"/>
    <ds:schemaRef ds:uri="http://www.w3.org/XML/1998/namespace"/>
    <ds:schemaRef ds:uri="http://purl.org/dc/terms/"/>
    <ds:schemaRef ds:uri="c4778e4b-4413-46f5-8be9-b8bdd4e7e64d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4D54BD5-0B73-4043-946E-9B9C153267F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67dbf5-527d-493e-ad12-e27a884f693b"/>
    <ds:schemaRef ds:uri="c4778e4b-4413-46f5-8be9-b8bdd4e7e6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6</vt:i4>
      </vt:variant>
    </vt:vector>
  </HeadingPairs>
  <TitlesOfParts>
    <vt:vector size="6" baseType="lpstr">
      <vt:lpstr>PLAN NABAVE REDOVITE DJELATNOST</vt:lpstr>
      <vt:lpstr>INVESTICIJE</vt:lpstr>
      <vt:lpstr>EU PROJEKTI</vt:lpstr>
      <vt:lpstr>List2</vt:lpstr>
      <vt:lpstr>List3</vt:lpstr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jelena</dc:creator>
  <cp:lastModifiedBy>Ana Mušan</cp:lastModifiedBy>
  <cp:lastPrinted>2023-10-10T07:36:44Z</cp:lastPrinted>
  <dcterms:created xsi:type="dcterms:W3CDTF">2009-05-15T07:17:59Z</dcterms:created>
  <dcterms:modified xsi:type="dcterms:W3CDTF">2023-10-10T09:58:57Z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0x010100048B6E0ACACDE24CA1B224ED94FC5C03</vt:lpwstr>
  </property>
</Properties>
</file>