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lukocp1.sharepoint.com/sites/promares/Zajednicki dokumenti/Procurement/external expertise and services/WP4/PRO122/"/>
    </mc:Choice>
  </mc:AlternateContent>
  <xr:revisionPtr revIDLastSave="281" documentId="13_ncr:1_{E431976D-54FB-4A70-A403-64A781825E45}" xr6:coauthVersionLast="47" xr6:coauthVersionMax="47" xr10:uidLastSave="{BACDFD29-0AD1-4C87-A8DE-0BE8C0B1D050}"/>
  <bookViews>
    <workbookView xWindow="-120" yWindow="-120" windowWidth="29040" windowHeight="15960" xr2:uid="{2C6BE643-E838-4195-B952-DE305448C8EB}"/>
  </bookViews>
  <sheets>
    <sheet name="Sheet1" sheetId="1" r:id="rId1"/>
  </sheets>
  <definedNames>
    <definedName name="_xlnm.Print_Area" localSheetId="0">Sheet1!$A$1:$I$29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0" i="1" l="1"/>
  <c r="I19" i="1"/>
  <c r="I21" i="1"/>
  <c r="I22" i="1"/>
  <c r="I23" i="1"/>
  <c r="I24" i="1"/>
  <c r="I18" i="1" l="1"/>
  <c r="I17" i="1" s="1"/>
  <c r="I25" i="1" l="1"/>
  <c r="I28" i="1" s="1"/>
  <c r="I2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Darko Plećaš</author>
  </authors>
  <commentList>
    <comment ref="I17" authorId="0" shapeId="0" xr:uid="{8911032B-0414-44F3-896E-40D8A50DE1BB}">
      <text>
        <r>
          <rPr>
            <b/>
            <sz val="9"/>
            <color indexed="81"/>
            <rFont val="Tahoma"/>
            <family val="2"/>
            <charset val="238"/>
          </rPr>
          <t>Darko Plećaš:</t>
        </r>
        <r>
          <rPr>
            <sz val="9"/>
            <color indexed="81"/>
            <rFont val="Tahoma"/>
            <family val="2"/>
            <charset val="238"/>
          </rPr>
          <t xml:space="preserve">
Polje se ne popunjava.
Predstavlja ukupnu cijenu  kategorije USLUGE INSTALACIJE.</t>
        </r>
      </text>
    </comment>
  </commentList>
</comments>
</file>

<file path=xl/sharedStrings.xml><?xml version="1.0" encoding="utf-8"?>
<sst xmlns="http://schemas.openxmlformats.org/spreadsheetml/2006/main" count="47" uniqueCount="41">
  <si>
    <t>R. br.</t>
  </si>
  <si>
    <t>Količina</t>
  </si>
  <si>
    <t>JM</t>
  </si>
  <si>
    <t>6 = 3 x 5</t>
  </si>
  <si>
    <t>A.1.</t>
  </si>
  <si>
    <r>
      <t>CIJENA PONUDE</t>
    </r>
    <r>
      <rPr>
        <sz val="8"/>
        <color rgb="FF000000"/>
        <rFont val="Arial"/>
        <family val="2"/>
        <charset val="238"/>
      </rPr>
      <t>,</t>
    </r>
  </si>
  <si>
    <t>kn bez PDV:</t>
  </si>
  <si>
    <r>
      <t>PDV, 25%</t>
    </r>
    <r>
      <rPr>
        <sz val="8"/>
        <color rgb="FF000000"/>
        <rFont val="Arial"/>
        <family val="2"/>
        <charset val="238"/>
      </rPr>
      <t>:</t>
    </r>
  </si>
  <si>
    <t>CIJENA PONUDE,</t>
  </si>
  <si>
    <r>
      <t>kn s PDV</t>
    </r>
    <r>
      <rPr>
        <b/>
        <sz val="8"/>
        <color rgb="FF000000"/>
        <rFont val="Arial"/>
        <family val="2"/>
        <charset val="238"/>
      </rPr>
      <t>:</t>
    </r>
  </si>
  <si>
    <t>Naziv i opis
Artikla/Usluga</t>
  </si>
  <si>
    <t>Jednakovrijedan 
Artikl/Usluga</t>
  </si>
  <si>
    <r>
      <t xml:space="preserve">Ukupna cijena stavke
</t>
    </r>
    <r>
      <rPr>
        <sz val="8"/>
        <color rgb="FF000000"/>
        <rFont val="Arial"/>
        <family val="2"/>
        <charset val="238"/>
      </rPr>
      <t>(kn s PDV)</t>
    </r>
  </si>
  <si>
    <r>
      <t xml:space="preserve">Jedinična cijena
</t>
    </r>
    <r>
      <rPr>
        <sz val="8"/>
        <color rgb="FF000000"/>
        <rFont val="Arial"/>
        <family val="2"/>
        <charset val="238"/>
      </rPr>
      <t>(kn bez PDV)</t>
    </r>
  </si>
  <si>
    <t>NAPOMENA:</t>
  </si>
  <si>
    <t>Ponuditelj nudi cijene Predmeta nabave putem ovog Troškovnika, te je obvezan nuditi, odnosno ispuniti sve stavke Troškovnika. Nije prihvatljivo precrtavanje ili korigiranje zadane stavke Troškovnika. Kod jednakovrijednih artikala koji pojedine artikle imaju ugrađene, potrebno isto navesti. U ovom slučaju je moguće ne ispuniti stavke Troškovnika na mjestima gdje nije potrebno za one artikle koji se smatraju sastavnim djelom.</t>
  </si>
  <si>
    <t>Podaci o naručitelju:</t>
  </si>
  <si>
    <t>Predmet nabave:</t>
  </si>
  <si>
    <t>Evidencijski broj:</t>
  </si>
  <si>
    <t>Lučka uprava Ploče, 
Trg kralja Tomislava 21,
20340 Ploče, 
OIB: 98749709951</t>
  </si>
  <si>
    <t>TROŠKOVNIK</t>
  </si>
  <si>
    <t>Usluge razvoja</t>
  </si>
  <si>
    <t>A.</t>
  </si>
  <si>
    <t>A.2.</t>
  </si>
  <si>
    <t>A.3.</t>
  </si>
  <si>
    <t>A.4.</t>
  </si>
  <si>
    <t>A.5.</t>
  </si>
  <si>
    <t>A.6.</t>
  </si>
  <si>
    <t>č/d</t>
  </si>
  <si>
    <t>A.7.</t>
  </si>
  <si>
    <t>PRO122</t>
  </si>
  <si>
    <t>Integracija pilot sučelja PCS s sustavom za razmjenu poruka  prema Lučkom informacijskom sustavu PCS i Sustavu razmjena poruka</t>
  </si>
  <si>
    <t>Nadogradnja i konfiguracija sustava za razmjenu poruka - Enterprise sabirnice. Za potrebe pilot sustava i razmjene  šifarnika, robno materijalnih i financijskih dokumenata i potrebnih podataka  s sustavaom ERP-a i Lučkog infromacijskog sustava PCS</t>
  </si>
  <si>
    <t>Testiranje okoline za potrebe pilot sustava , pilot sustava  - sučelja i web servisa</t>
  </si>
  <si>
    <t>Produkcija pilot sustava  - sučelja i web servisa</t>
  </si>
  <si>
    <t>Usluga razvoja i implementacije pilot sučelja na infrastrukturi Lučke uprave Ploče</t>
  </si>
  <si>
    <t xml:space="preserve">PROMARES projektom (https://www.italy-croatia.eu/web/promares) za cilje ima poboljšanje kompetencija za planiranje prometa pomoću detaljne prekogranične studije kojom se detaljno analizira svako područje, posebnog seminara o osposobljavanju i izrade prekograničnog akcijskog plana koji će se testirati pilot-mjerama;  testna IKT rješenja za racionalizaciju teretnog prijevoza u lukama i najrelevantnijem intermodalnom logističkom čvoru programskog područja, od luke do zaleđa i na prekograničnoj razini; uspostaviti trajnu mrežu prekogranične suradnje, istodobno i inovativno kombinirajući pristup "odozdo prema gore" (od dionika do tvoraca politika) i pristup "odozgo prema dolje" (od tvoraca politika do konkretnog djelovanja). 
Projekt PROMARES ima za cilj optimizaciju lučke procedure od iskrcaja tereta, optimizaciju procedure ulaska u luku i izlaska iz luke, pospješiti djelovanje luke u lošim vremenskim uvjetima uz očuvanje zahtjeva sigurnosti i sigurnosne zaštite, razviti i primijeniti integrirani IKT alate za upravljanje informacijama. 
Optimizacija lučkih procedura postići će se razvojem pilot sustava i primjenom postignuih ciljeva kroz pilot akcije u stvarnom produkcijskoj okolini PCS sustava po završetku projekta.
Lučka uprava Ploče korisnik je ERP sustava Pantheon kojeg je potrebno integrirati s sustavom PCS radi razmjene potrebnih podataka i automatizacije postupaka. Integracija sustava utječe na kotrolu ulaza na lukčo područje s ciljem razmjene potrebnih dokumenata (robno materijalnih, financijskih itd.) i podataka temeljem kojih se obavlja daljnje procesuriranje i izvršavanje procedura prama samom ulazu/izlazu. Automatizacijom se ostvaruje optimizacija samih procesa. Temeljem incidentnih sutiacija u pomorskom dijelu, te nadzorom pomorskog aspekta putem PCS sustava evidentira se najava brodskih vozila i operativnih postupaka, temeljem kojih se vrši izdavanje financijskih dokumenta u ERP sustavu. S ciljem automatiziranja postupaka i poboljšanja robnih tokova, te njihove optimizacije potrebno je razviti servise za razmjenu podataka i sučelja u sustavu za primitak/slanje podataka kako bi se izbjeglo nepotrebno prekucavanje podataka.
Tražena usluga obuhvaća usluge razvoja sučelja i modula za prihvat podataka u između ERP sustava Lučke uprave Ploče i sustava PCS Lučke uprave Ploče, razvoj web servisa za potrebe razmjene podataka izmedju sustava u sklopu radnog paketa 4 - WP4 - Pilot akcije;
4.2 - ICT pilot actions for enhancing cross-border maritime and multimodal freight transport. 
</t>
  </si>
  <si>
    <t>Razvoj pilot sučelja za prihvat podataka iz Lučkog informacijskog sustava PCS s sučeljem ERP-a</t>
  </si>
  <si>
    <t>Razvoj pilot servisa za razmjenu podataka za potrebe ERP sustava - Razmjen šifarnika, robno materijalnih i financijskih dokumenata i podataka. 
Sinhronizacija podataka i promjena s ciljem kontrole ulaza kamionskih vozila, prijevoznika i otpremnika, te razmjena podataka temeljem najave broda u pomorskom dijelu.</t>
  </si>
  <si>
    <t>Usluge implementacije pilot sustava - nadogradnja i implementacija pilot sustava s ciljem razmjene podataka na lučkom području i rješavanja uskih grla transportnih tokova roba - Upravljanje incidentima, Kontrola ulaza na lučko područje i integracija u sklopu radnog paketa WP4 projekta PROMARES</t>
  </si>
  <si>
    <t xml:space="preserve">Usluge implementacije pilot sustava - nadogradnja i implementacija pilot sustava s ciljem razmjene podataka na lučkom području i rješavanja uskih grla transportnih tokova roba - Upravljanje incidentima, Kontrola ulaza na lučko područje i integracija  sklopu radnog paketa WP4 projekta PROMARES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</si>
</sst>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b/>
      <sz val="8"/>
      <color theme="1"/>
      <name val="Arial"/>
      <family val="2"/>
      <charset val="238"/>
    </font>
    <font>
      <b/>
      <sz val="8"/>
      <color rgb="FF000000"/>
      <name val="Arial"/>
      <family val="2"/>
      <charset val="238"/>
    </font>
    <font>
      <sz val="8"/>
      <color rgb="FF000000"/>
      <name val="Arial"/>
      <family val="2"/>
      <charset val="238"/>
    </font>
    <font>
      <sz val="8"/>
      <color theme="1"/>
      <name val="Arial"/>
      <family val="2"/>
      <charset val="238"/>
    </font>
    <font>
      <sz val="9"/>
      <color theme="1"/>
      <name val="Arial"/>
      <family val="2"/>
      <charset val="238"/>
    </font>
    <font>
      <b/>
      <u/>
      <sz val="10"/>
      <color rgb="FF000000"/>
      <name val="Arial"/>
      <family val="2"/>
      <charset val="238"/>
    </font>
    <font>
      <b/>
      <sz val="9"/>
      <color theme="1"/>
      <name val="Arial"/>
      <family val="2"/>
      <charset val="238"/>
    </font>
    <font>
      <sz val="10"/>
      <color theme="1"/>
      <name val="Calibri"/>
      <family val="2"/>
      <charset val="238"/>
      <scheme val="minor"/>
    </font>
    <font>
      <b/>
      <sz val="10"/>
      <color theme="1"/>
      <name val="Calibri"/>
      <family val="2"/>
      <charset val="238"/>
      <scheme val="minor"/>
    </font>
    <font>
      <b/>
      <sz val="16"/>
      <color theme="1"/>
      <name val="Calibri"/>
      <family val="2"/>
      <charset val="238"/>
      <scheme val="minor"/>
    </font>
    <font>
      <sz val="9"/>
      <color indexed="81"/>
      <name val="Tahoma"/>
      <family val="2"/>
      <charset val="238"/>
    </font>
    <font>
      <b/>
      <sz val="9"/>
      <color indexed="81"/>
      <name val="Tahoma"/>
      <family val="2"/>
      <charset val="238"/>
    </font>
    <font>
      <b/>
      <sz val="9"/>
      <color rgb="FF000000"/>
      <name val="Arial"/>
      <family val="2"/>
      <charset val="238"/>
    </font>
  </fonts>
  <fills count="6">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24994659260841701"/>
        <bgColor indexed="64"/>
      </patternFill>
    </fill>
    <fill>
      <patternFill patternType="solid">
        <fgColor theme="0" tint="-4.9989318521683403E-2"/>
        <bgColor indexed="64"/>
      </patternFill>
    </fill>
  </fills>
  <borders count="15">
    <border>
      <left/>
      <right/>
      <top/>
      <bottom/>
      <diagonal/>
    </border>
    <border>
      <left style="thin">
        <color theme="0" tint="-0.249977111117893"/>
      </left>
      <right/>
      <top/>
      <bottom/>
      <diagonal/>
    </border>
    <border>
      <left/>
      <right/>
      <top style="thin">
        <color theme="0" tint="-0.249977111117893"/>
      </top>
      <bottom/>
      <diagonal/>
    </border>
    <border>
      <left style="thin">
        <color theme="0" tint="-0.249977111117893"/>
      </left>
      <right/>
      <top style="thin">
        <color theme="0" tint="-0.249977111117893"/>
      </top>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s>
  <cellStyleXfs count="1">
    <xf numFmtId="0" fontId="0" fillId="0" borderId="0"/>
  </cellStyleXfs>
  <cellXfs count="55">
    <xf numFmtId="0" fontId="0" fillId="0" borderId="0" xfId="0"/>
    <xf numFmtId="0" fontId="0" fillId="2" borderId="0" xfId="0" applyFill="1" applyBorder="1"/>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4" fontId="7" fillId="5" borderId="5" xfId="0" applyNumberFormat="1" applyFont="1" applyFill="1" applyBorder="1" applyAlignment="1">
      <alignment horizontal="right" vertical="center" wrapText="1" indent="2"/>
    </xf>
    <xf numFmtId="4" fontId="4" fillId="2" borderId="5" xfId="0" applyNumberFormat="1" applyFont="1" applyFill="1" applyBorder="1" applyAlignment="1">
      <alignment horizontal="right" vertical="center" wrapText="1" indent="2"/>
    </xf>
    <xf numFmtId="4" fontId="4" fillId="4" borderId="5" xfId="0" applyNumberFormat="1" applyFont="1" applyFill="1" applyBorder="1" applyAlignment="1">
      <alignment horizontal="right" vertical="center" wrapText="1" indent="2"/>
    </xf>
    <xf numFmtId="49" fontId="0" fillId="0" borderId="11" xfId="0" applyNumberFormat="1" applyBorder="1" applyAlignment="1">
      <alignment vertical="center" wrapText="1"/>
    </xf>
    <xf numFmtId="0" fontId="4" fillId="2" borderId="5" xfId="0"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right" vertical="center" wrapText="1" indent="2"/>
    </xf>
    <xf numFmtId="0" fontId="4" fillId="2" borderId="5" xfId="0" applyFont="1" applyFill="1" applyBorder="1" applyAlignment="1">
      <alignment horizontal="center" vertical="center" wrapText="1"/>
    </xf>
    <xf numFmtId="0" fontId="13" fillId="2" borderId="5" xfId="0" applyFont="1" applyFill="1" applyBorder="1" applyAlignment="1">
      <alignment vertical="center" wrapText="1"/>
    </xf>
    <xf numFmtId="0" fontId="2" fillId="4" borderId="5"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2" fillId="3" borderId="3"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3" fillId="3" borderId="8" xfId="0" applyFont="1" applyFill="1" applyBorder="1" applyAlignment="1">
      <alignment horizontal="right" vertical="center" wrapText="1"/>
    </xf>
    <xf numFmtId="0" fontId="3" fillId="3" borderId="4" xfId="0" applyFont="1" applyFill="1" applyBorder="1" applyAlignment="1">
      <alignment horizontal="right" vertical="center" wrapText="1"/>
    </xf>
    <xf numFmtId="0" fontId="3" fillId="3" borderId="9" xfId="0" applyFont="1" applyFill="1" applyBorder="1" applyAlignment="1">
      <alignment horizontal="right" vertical="center" wrapText="1"/>
    </xf>
    <xf numFmtId="0" fontId="9" fillId="2" borderId="0" xfId="0" applyFont="1" applyFill="1" applyBorder="1" applyAlignment="1">
      <alignment horizontal="left" vertical="top"/>
    </xf>
    <xf numFmtId="0" fontId="8" fillId="2" borderId="0" xfId="0" applyFont="1" applyFill="1" applyBorder="1" applyAlignment="1">
      <alignment horizontal="left" vertical="top" wrapText="1" indent="1"/>
    </xf>
    <xf numFmtId="0" fontId="8" fillId="2" borderId="0" xfId="0" applyFont="1" applyFill="1" applyBorder="1" applyAlignment="1">
      <alignment horizontal="left" vertical="top" indent="1"/>
    </xf>
    <xf numFmtId="4" fontId="7" fillId="5" borderId="5" xfId="0" applyNumberFormat="1" applyFont="1" applyFill="1" applyBorder="1" applyAlignment="1">
      <alignment horizontal="right" vertical="center" wrapText="1" indent="2"/>
    </xf>
    <xf numFmtId="0" fontId="2" fillId="3" borderId="5" xfId="0" applyFont="1" applyFill="1" applyBorder="1" applyAlignment="1">
      <alignment horizontal="right" vertical="center" wrapText="1"/>
    </xf>
    <xf numFmtId="0" fontId="2" fillId="3" borderId="13" xfId="0" applyFont="1" applyFill="1" applyBorder="1" applyAlignment="1">
      <alignment horizontal="right" vertical="center" wrapText="1"/>
    </xf>
    <xf numFmtId="0" fontId="3" fillId="3" borderId="14" xfId="0" applyFont="1" applyFill="1" applyBorder="1" applyAlignment="1">
      <alignment horizontal="right" vertical="center" wrapText="1"/>
    </xf>
    <xf numFmtId="0" fontId="3" fillId="5" borderId="5"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10" fillId="2" borderId="0" xfId="0" applyFont="1" applyFill="1" applyBorder="1" applyAlignment="1">
      <alignment horizontal="center"/>
    </xf>
    <xf numFmtId="0" fontId="0" fillId="2" borderId="0" xfId="0" applyFill="1" applyBorder="1" applyAlignment="1">
      <alignment horizontal="center" vertical="top" wrapText="1"/>
    </xf>
    <xf numFmtId="0" fontId="0" fillId="2" borderId="0" xfId="0" applyFill="1" applyBorder="1" applyAlignment="1">
      <alignment horizontal="center" vertical="top"/>
    </xf>
    <xf numFmtId="0" fontId="6" fillId="2" borderId="0" xfId="0" applyFont="1" applyFill="1" applyBorder="1" applyAlignment="1">
      <alignment horizontal="center" vertical="center" wrapText="1"/>
    </xf>
    <xf numFmtId="0" fontId="5" fillId="2" borderId="4" xfId="0" applyFont="1" applyFill="1" applyBorder="1" applyAlignment="1">
      <alignment horizontal="left" vertical="top" wrapText="1"/>
    </xf>
    <xf numFmtId="0" fontId="0" fillId="2" borderId="0" xfId="0" applyFill="1" applyBorder="1" applyAlignment="1">
      <alignment horizontal="left" wrapText="1"/>
    </xf>
    <xf numFmtId="0" fontId="9" fillId="2" borderId="0" xfId="0" applyFont="1" applyFill="1" applyBorder="1" applyAlignment="1">
      <alignment horizontal="left"/>
    </xf>
    <xf numFmtId="0" fontId="0" fillId="2" borderId="0" xfId="0" applyFill="1" applyBorder="1" applyAlignment="1">
      <alignment horizontal="left" vertical="top"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11D4E-7B47-49D7-8C74-DB21ABF6A51F}">
  <sheetPr>
    <pageSetUpPr fitToPage="1"/>
  </sheetPr>
  <dimension ref="A1:I29"/>
  <sheetViews>
    <sheetView tabSelected="1" zoomScale="90" zoomScaleNormal="90" workbookViewId="0">
      <selection activeCell="D5" sqref="D5:I5"/>
    </sheetView>
  </sheetViews>
  <sheetFormatPr defaultRowHeight="15" x14ac:dyDescent="0.25"/>
  <cols>
    <col min="1" max="1" width="8.42578125" style="1" customWidth="1"/>
    <col min="2" max="2" width="4.7109375" style="1" hidden="1" customWidth="1"/>
    <col min="3" max="3" width="9.140625" style="1"/>
    <col min="4" max="5" width="20.7109375" style="1" customWidth="1"/>
    <col min="6" max="7" width="8.7109375" style="1" customWidth="1"/>
    <col min="8" max="8" width="15.7109375" style="1" customWidth="1"/>
    <col min="9" max="9" width="21.7109375" style="1" customWidth="1"/>
    <col min="10" max="16384" width="9.140625" style="1"/>
  </cols>
  <sheetData>
    <row r="1" spans="1:9" ht="21" x14ac:dyDescent="0.35">
      <c r="A1" s="47" t="s">
        <v>20</v>
      </c>
      <c r="B1" s="47"/>
      <c r="C1" s="47"/>
      <c r="D1" s="47"/>
      <c r="E1" s="47"/>
      <c r="F1" s="47"/>
      <c r="G1" s="47"/>
      <c r="H1" s="47"/>
      <c r="I1" s="47"/>
    </row>
    <row r="2" spans="1:9" ht="48.75" customHeight="1" x14ac:dyDescent="0.25">
      <c r="A2" s="48" t="s">
        <v>39</v>
      </c>
      <c r="B2" s="49"/>
      <c r="C2" s="49"/>
      <c r="D2" s="49"/>
      <c r="E2" s="49"/>
      <c r="F2" s="49"/>
      <c r="G2" s="49"/>
      <c r="H2" s="49"/>
      <c r="I2" s="49"/>
    </row>
    <row r="4" spans="1:9" ht="69" customHeight="1" x14ac:dyDescent="0.25">
      <c r="A4" s="38" t="s">
        <v>16</v>
      </c>
      <c r="B4" s="38"/>
      <c r="C4" s="38"/>
      <c r="D4" s="39" t="s">
        <v>19</v>
      </c>
      <c r="E4" s="40"/>
      <c r="F4" s="40"/>
      <c r="G4" s="40"/>
      <c r="H4" s="40"/>
      <c r="I4" s="40"/>
    </row>
    <row r="5" spans="1:9" ht="45" customHeight="1" x14ac:dyDescent="0.25">
      <c r="A5" s="38" t="s">
        <v>17</v>
      </c>
      <c r="B5" s="38"/>
      <c r="C5" s="38"/>
      <c r="D5" s="39" t="s">
        <v>40</v>
      </c>
      <c r="E5" s="40"/>
      <c r="F5" s="40"/>
      <c r="G5" s="40"/>
      <c r="H5" s="40"/>
      <c r="I5" s="40"/>
    </row>
    <row r="6" spans="1:9" x14ac:dyDescent="0.25">
      <c r="A6" s="53" t="s">
        <v>18</v>
      </c>
      <c r="B6" s="53"/>
      <c r="C6" s="53"/>
      <c r="D6" s="54" t="s">
        <v>30</v>
      </c>
      <c r="E6" s="54"/>
      <c r="F6" s="54"/>
      <c r="G6" s="54"/>
      <c r="H6" s="54"/>
      <c r="I6" s="54"/>
    </row>
    <row r="8" spans="1:9" ht="62.25" customHeight="1" x14ac:dyDescent="0.25">
      <c r="A8" s="52" t="s">
        <v>15</v>
      </c>
      <c r="B8" s="52"/>
      <c r="C8" s="52"/>
      <c r="D8" s="52"/>
      <c r="E8" s="52"/>
      <c r="F8" s="52"/>
      <c r="G8" s="52"/>
      <c r="H8" s="52"/>
      <c r="I8" s="52"/>
    </row>
    <row r="10" spans="1:9" ht="25.5" customHeight="1" x14ac:dyDescent="0.25">
      <c r="A10" s="50" t="s">
        <v>14</v>
      </c>
      <c r="B10" s="50"/>
      <c r="C10" s="50"/>
      <c r="D10" s="50"/>
      <c r="E10" s="50"/>
      <c r="F10" s="50"/>
      <c r="G10" s="50"/>
      <c r="H10" s="50"/>
      <c r="I10" s="50"/>
    </row>
    <row r="11" spans="1:9" ht="7.5" customHeight="1" x14ac:dyDescent="0.25">
      <c r="A11" s="50"/>
      <c r="B11" s="50"/>
      <c r="C11" s="50"/>
      <c r="D11" s="50"/>
      <c r="E11" s="50"/>
      <c r="F11" s="50"/>
      <c r="G11" s="50"/>
      <c r="H11" s="50"/>
      <c r="I11" s="50"/>
    </row>
    <row r="12" spans="1:9" hidden="1" x14ac:dyDescent="0.25">
      <c r="A12" s="50"/>
      <c r="B12" s="50"/>
      <c r="C12" s="50"/>
      <c r="D12" s="50"/>
      <c r="E12" s="50"/>
      <c r="F12" s="50"/>
      <c r="G12" s="50"/>
      <c r="H12" s="50"/>
      <c r="I12" s="50"/>
    </row>
    <row r="13" spans="1:9" ht="291" customHeight="1" x14ac:dyDescent="0.25">
      <c r="A13" s="51" t="s">
        <v>36</v>
      </c>
      <c r="B13" s="51"/>
      <c r="C13" s="51"/>
      <c r="D13" s="51"/>
      <c r="E13" s="51"/>
      <c r="F13" s="51"/>
      <c r="G13" s="51"/>
      <c r="H13" s="51"/>
      <c r="I13" s="51"/>
    </row>
    <row r="15" spans="1:9" ht="22.5" x14ac:dyDescent="0.25">
      <c r="A15" s="17" t="s">
        <v>0</v>
      </c>
      <c r="B15" s="17"/>
      <c r="C15" s="17" t="s">
        <v>10</v>
      </c>
      <c r="D15" s="17"/>
      <c r="E15" s="6" t="s">
        <v>11</v>
      </c>
      <c r="F15" s="6" t="s">
        <v>1</v>
      </c>
      <c r="G15" s="7" t="s">
        <v>2</v>
      </c>
      <c r="H15" s="6" t="s">
        <v>13</v>
      </c>
      <c r="I15" s="6" t="s">
        <v>12</v>
      </c>
    </row>
    <row r="16" spans="1:9" x14ac:dyDescent="0.25">
      <c r="A16" s="22">
        <v>0</v>
      </c>
      <c r="B16" s="22"/>
      <c r="C16" s="22">
        <v>1</v>
      </c>
      <c r="D16" s="22"/>
      <c r="E16" s="5">
        <v>2</v>
      </c>
      <c r="F16" s="5">
        <v>3</v>
      </c>
      <c r="G16" s="5">
        <v>4</v>
      </c>
      <c r="H16" s="5">
        <v>5</v>
      </c>
      <c r="I16" s="5" t="s">
        <v>3</v>
      </c>
    </row>
    <row r="17" spans="1:9" x14ac:dyDescent="0.25">
      <c r="A17" s="45" t="s">
        <v>22</v>
      </c>
      <c r="B17" s="45"/>
      <c r="C17" s="46" t="s">
        <v>21</v>
      </c>
      <c r="D17" s="46"/>
      <c r="E17" s="18"/>
      <c r="F17" s="19"/>
      <c r="G17" s="19"/>
      <c r="H17" s="20"/>
      <c r="I17" s="10">
        <f>SUM(I18:I24)</f>
        <v>0</v>
      </c>
    </row>
    <row r="18" spans="1:9" ht="54" customHeight="1" x14ac:dyDescent="0.25">
      <c r="A18" s="21" t="s">
        <v>4</v>
      </c>
      <c r="B18" s="21"/>
      <c r="C18" s="16" t="s">
        <v>37</v>
      </c>
      <c r="D18" s="16"/>
      <c r="E18" s="2"/>
      <c r="F18" s="2">
        <v>30</v>
      </c>
      <c r="G18" s="2" t="s">
        <v>28</v>
      </c>
      <c r="H18" s="4"/>
      <c r="I18" s="9">
        <f>F18*H18</f>
        <v>0</v>
      </c>
    </row>
    <row r="19" spans="1:9" ht="141.75" customHeight="1" x14ac:dyDescent="0.25">
      <c r="A19" s="12" t="s">
        <v>23</v>
      </c>
      <c r="B19" s="12"/>
      <c r="C19" s="16" t="s">
        <v>38</v>
      </c>
      <c r="D19" s="16"/>
      <c r="E19" s="11"/>
      <c r="F19" s="12">
        <v>25</v>
      </c>
      <c r="G19" s="12" t="s">
        <v>28</v>
      </c>
      <c r="H19" s="13"/>
      <c r="I19" s="14">
        <f t="shared" ref="I19:I24" si="0">F19*H19</f>
        <v>0</v>
      </c>
    </row>
    <row r="20" spans="1:9" ht="109.5" customHeight="1" x14ac:dyDescent="0.25">
      <c r="A20" s="15" t="s">
        <v>24</v>
      </c>
      <c r="B20" s="15"/>
      <c r="C20" s="16" t="s">
        <v>32</v>
      </c>
      <c r="D20" s="16"/>
      <c r="E20" s="11"/>
      <c r="F20" s="15">
        <v>7</v>
      </c>
      <c r="G20" s="15" t="s">
        <v>28</v>
      </c>
      <c r="H20" s="13"/>
      <c r="I20" s="14">
        <f t="shared" si="0"/>
        <v>0</v>
      </c>
    </row>
    <row r="21" spans="1:9" ht="60.75" customHeight="1" x14ac:dyDescent="0.25">
      <c r="A21" s="12" t="s">
        <v>25</v>
      </c>
      <c r="B21" s="12"/>
      <c r="C21" s="16" t="s">
        <v>31</v>
      </c>
      <c r="D21" s="16"/>
      <c r="E21" s="11"/>
      <c r="F21" s="12">
        <v>12</v>
      </c>
      <c r="G21" s="12" t="s">
        <v>28</v>
      </c>
      <c r="H21" s="13"/>
      <c r="I21" s="14">
        <f t="shared" si="0"/>
        <v>0</v>
      </c>
    </row>
    <row r="22" spans="1:9" ht="38.25" customHeight="1" x14ac:dyDescent="0.25">
      <c r="A22" s="12" t="s">
        <v>26</v>
      </c>
      <c r="B22" s="12"/>
      <c r="C22" s="16" t="s">
        <v>35</v>
      </c>
      <c r="D22" s="16"/>
      <c r="E22" s="11"/>
      <c r="F22" s="12">
        <v>3</v>
      </c>
      <c r="G22" s="12" t="s">
        <v>28</v>
      </c>
      <c r="H22" s="13"/>
      <c r="I22" s="14">
        <f t="shared" si="0"/>
        <v>0</v>
      </c>
    </row>
    <row r="23" spans="1:9" ht="36.75" customHeight="1" x14ac:dyDescent="0.25">
      <c r="A23" s="12" t="s">
        <v>27</v>
      </c>
      <c r="B23" s="12"/>
      <c r="C23" s="16" t="s">
        <v>33</v>
      </c>
      <c r="D23" s="16"/>
      <c r="E23" s="11"/>
      <c r="F23" s="12">
        <v>7</v>
      </c>
      <c r="G23" s="12" t="s">
        <v>28</v>
      </c>
      <c r="H23" s="13"/>
      <c r="I23" s="14">
        <f t="shared" si="0"/>
        <v>0</v>
      </c>
    </row>
    <row r="24" spans="1:9" ht="30.75" customHeight="1" x14ac:dyDescent="0.25">
      <c r="A24" s="21" t="s">
        <v>29</v>
      </c>
      <c r="B24" s="21"/>
      <c r="C24" s="16" t="s">
        <v>34</v>
      </c>
      <c r="D24" s="16"/>
      <c r="E24" s="3"/>
      <c r="F24" s="12">
        <v>7</v>
      </c>
      <c r="G24" s="12" t="s">
        <v>28</v>
      </c>
      <c r="H24" s="13"/>
      <c r="I24" s="14">
        <f t="shared" si="0"/>
        <v>0</v>
      </c>
    </row>
    <row r="25" spans="1:9" x14ac:dyDescent="0.25">
      <c r="A25" s="23"/>
      <c r="B25" s="24"/>
      <c r="C25" s="25"/>
      <c r="D25" s="32" t="s">
        <v>5</v>
      </c>
      <c r="E25" s="33"/>
      <c r="F25" s="33"/>
      <c r="G25" s="33"/>
      <c r="H25" s="34"/>
      <c r="I25" s="41">
        <f>SUM(I18:I24)</f>
        <v>0</v>
      </c>
    </row>
    <row r="26" spans="1:9" x14ac:dyDescent="0.25">
      <c r="A26" s="26"/>
      <c r="B26" s="27"/>
      <c r="C26" s="28"/>
      <c r="D26" s="35" t="s">
        <v>6</v>
      </c>
      <c r="E26" s="36"/>
      <c r="F26" s="36"/>
      <c r="G26" s="36"/>
      <c r="H26" s="37"/>
      <c r="I26" s="41"/>
    </row>
    <row r="27" spans="1:9" x14ac:dyDescent="0.25">
      <c r="A27" s="26"/>
      <c r="B27" s="27"/>
      <c r="C27" s="28"/>
      <c r="D27" s="42" t="s">
        <v>7</v>
      </c>
      <c r="E27" s="42"/>
      <c r="F27" s="42"/>
      <c r="G27" s="42"/>
      <c r="H27" s="42"/>
      <c r="I27" s="8">
        <f>I25*25%</f>
        <v>0</v>
      </c>
    </row>
    <row r="28" spans="1:9" x14ac:dyDescent="0.25">
      <c r="A28" s="26"/>
      <c r="B28" s="27"/>
      <c r="C28" s="28"/>
      <c r="D28" s="43" t="s">
        <v>8</v>
      </c>
      <c r="E28" s="43"/>
      <c r="F28" s="43"/>
      <c r="G28" s="43"/>
      <c r="H28" s="43"/>
      <c r="I28" s="41">
        <f>I25*1.25</f>
        <v>0</v>
      </c>
    </row>
    <row r="29" spans="1:9" x14ac:dyDescent="0.25">
      <c r="A29" s="29"/>
      <c r="B29" s="30"/>
      <c r="C29" s="31"/>
      <c r="D29" s="44" t="s">
        <v>9</v>
      </c>
      <c r="E29" s="44"/>
      <c r="F29" s="44"/>
      <c r="G29" s="44"/>
      <c r="H29" s="44"/>
      <c r="I29" s="41"/>
    </row>
  </sheetData>
  <mergeCells count="35">
    <mergeCell ref="A1:I1"/>
    <mergeCell ref="A2:I2"/>
    <mergeCell ref="A10:I12"/>
    <mergeCell ref="A13:I13"/>
    <mergeCell ref="A8:I8"/>
    <mergeCell ref="A6:C6"/>
    <mergeCell ref="D6:I6"/>
    <mergeCell ref="A25:C29"/>
    <mergeCell ref="D25:H25"/>
    <mergeCell ref="D26:H26"/>
    <mergeCell ref="A4:C4"/>
    <mergeCell ref="D4:I4"/>
    <mergeCell ref="A5:C5"/>
    <mergeCell ref="D5:I5"/>
    <mergeCell ref="I25:I26"/>
    <mergeCell ref="D27:H27"/>
    <mergeCell ref="D28:H28"/>
    <mergeCell ref="D29:H29"/>
    <mergeCell ref="I28:I29"/>
    <mergeCell ref="A24:B24"/>
    <mergeCell ref="C24:D24"/>
    <mergeCell ref="A17:B17"/>
    <mergeCell ref="C17:D17"/>
    <mergeCell ref="E17:H17"/>
    <mergeCell ref="A18:B18"/>
    <mergeCell ref="C18:D18"/>
    <mergeCell ref="A16:B16"/>
    <mergeCell ref="C16:D16"/>
    <mergeCell ref="C23:D23"/>
    <mergeCell ref="C19:D19"/>
    <mergeCell ref="C21:D21"/>
    <mergeCell ref="C22:D22"/>
    <mergeCell ref="A15:B15"/>
    <mergeCell ref="C15:D15"/>
    <mergeCell ref="C20:D20"/>
  </mergeCells>
  <pageMargins left="0.7" right="0.7" top="0.75" bottom="0.75" header="0.3" footer="0.3"/>
  <pageSetup paperSize="9" scale="76" fitToHeight="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EF3F79E1A48234DB8F79F22B526F757" ma:contentTypeVersion="8" ma:contentTypeDescription="Create a new document." ma:contentTypeScope="" ma:versionID="ee72fdb0c1c023bd77d4d653bacd087b">
  <xsd:schema xmlns:xsd="http://www.w3.org/2001/XMLSchema" xmlns:xs="http://www.w3.org/2001/XMLSchema" xmlns:p="http://schemas.microsoft.com/office/2006/metadata/properties" xmlns:ns2="e63ccfd3-ccd3-4409-bb61-9e784c2d6d5c" targetNamespace="http://schemas.microsoft.com/office/2006/metadata/properties" ma:root="true" ma:fieldsID="4148904a0032ca54e8092ec101f4e573" ns2:_="">
    <xsd:import namespace="e63ccfd3-ccd3-4409-bb61-9e784c2d6d5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3ccfd3-ccd3-4409-bb61-9e784c2d6d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583F749-565A-46EF-A674-64732F2A7EA3}">
  <ds:schemaRefs>
    <ds:schemaRef ds:uri="http://schemas.microsoft.com/sharepoint/v3/contenttype/forms"/>
  </ds:schemaRefs>
</ds:datastoreItem>
</file>

<file path=customXml/itemProps2.xml><?xml version="1.0" encoding="utf-8"?>
<ds:datastoreItem xmlns:ds="http://schemas.openxmlformats.org/officeDocument/2006/customXml" ds:itemID="{3AF16C98-8935-4EB7-A6BA-DA793B58625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A923DB42-AA16-42EC-B7A9-AC7927671A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3ccfd3-ccd3-4409-bb61-9e784c2d6d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Darko Plećaš</dc:creator>
  <cp:lastModifiedBy>Darko Plećaš</cp:lastModifiedBy>
  <cp:lastPrinted>2021-12-31T08:54:17Z</cp:lastPrinted>
  <dcterms:created xsi:type="dcterms:W3CDTF">2021-12-31T08:19:08Z</dcterms:created>
  <dcterms:modified xsi:type="dcterms:W3CDTF">2022-05-11T22:11:41Z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0x010100DEF3F79E1A48234DB8F79F22B526F757</vt:lpwstr>
  </property>
</Properties>
</file>