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Ana Mušan\Desktop\Plan nabave 2023\"/>
    </mc:Choice>
  </mc:AlternateContent>
  <xr:revisionPtr revIDLastSave="0" documentId="13_ncr:1_{4E7E77F3-764B-4C8C-94EC-5A2415F0006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E6" i="1"/>
  <c r="E22" i="1" l="1"/>
  <c r="E11" i="1"/>
  <c r="D23" i="7"/>
  <c r="D7" i="1"/>
  <c r="D26" i="1"/>
  <c r="D25" i="1"/>
  <c r="D24" i="1"/>
  <c r="E18" i="7" l="1"/>
  <c r="E20" i="1"/>
  <c r="E12" i="1" l="1"/>
  <c r="E19" i="7" l="1"/>
  <c r="E20" i="7"/>
  <c r="E19" i="1"/>
  <c r="E18" i="1"/>
  <c r="E14" i="1"/>
  <c r="E17" i="1"/>
  <c r="E17" i="7"/>
  <c r="E21" i="1"/>
  <c r="E13" i="1"/>
  <c r="E7" i="7"/>
  <c r="E8" i="7"/>
  <c r="E9" i="7"/>
  <c r="E10" i="7"/>
  <c r="E11" i="7"/>
  <c r="E12" i="7"/>
  <c r="E13" i="7"/>
  <c r="E14" i="7"/>
  <c r="E15" i="7"/>
  <c r="E16" i="7"/>
  <c r="E8" i="1"/>
  <c r="E16" i="1"/>
  <c r="E15" i="1"/>
  <c r="E9" i="1"/>
  <c r="E23" i="1"/>
</calcChain>
</file>

<file path=xl/sharedStrings.xml><?xml version="1.0" encoding="utf-8"?>
<sst xmlns="http://schemas.openxmlformats.org/spreadsheetml/2006/main" count="281" uniqueCount="191">
  <si>
    <t>Usluge fiksne telefonije</t>
  </si>
  <si>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</si>
  <si>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</si>
  <si>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</si>
  <si>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</si>
  <si>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</si>
  <si>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</si>
  <si>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</si>
  <si>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</si>
  <si>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</si>
  <si>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</si>
  <si>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</si>
  <si>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</si>
  <si>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</si>
  <si>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</si>
  <si>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</si>
  <si>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</si>
  <si>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</si>
  <si>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</si>
  <si>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</si>
  <si>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</si>
  <si>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</si>
  <si>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</si>
  <si>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</si>
  <si>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</si>
  <si>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</si>
  <si>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</si>
  <si>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66512210-7</t>
  </si>
  <si>
    <t>66515200-5</t>
  </si>
  <si>
    <t>50413200-5</t>
  </si>
  <si>
    <t>45259000-7</t>
  </si>
  <si>
    <t>45232000-2</t>
  </si>
  <si>
    <t>45200000-9</t>
  </si>
  <si>
    <t>50220000-3</t>
  </si>
  <si>
    <t>90731400-4</t>
  </si>
  <si>
    <t>50411000-9</t>
  </si>
  <si>
    <t>71317100-4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</si>
  <si>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</si>
  <si>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</si>
  <si>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</si>
  <si>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</si>
  <si>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</si>
  <si>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</si>
  <si>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</si>
  <si>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</si>
  <si>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</si>
  <si>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</si>
  <si>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</si>
  <si>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</si>
  <si>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</si>
  <si>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</si>
  <si>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</si>
  <si>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</si>
  <si>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</si>
  <si>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</si>
  <si>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</si>
  <si>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</si>
  <si>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Ulaznog terminala</t>
  </si>
  <si>
    <t>Održavanje sustava kabelske infrastrukture</t>
  </si>
  <si>
    <t>izuzeće</t>
  </si>
  <si>
    <t>6 mjeseci</t>
  </si>
  <si>
    <t>Redovno godišnje servisno održavanje diesel agregata i UPS uređaja</t>
  </si>
  <si>
    <t xml:space="preserve">50532300-6 </t>
  </si>
  <si>
    <t>30237131-6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</si>
  <si>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</si>
  <si>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</si>
  <si>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</si>
  <si>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</si>
  <si>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</si>
  <si>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</si>
  <si>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80500000-9</t>
  </si>
  <si>
    <t>Stručno usavršavanje zaposlenika (seminari, savjetovanja, simpoziji, tečajevi, stručni ispiti)</t>
  </si>
  <si>
    <t>A810073 ADMINISTRACIJA I UPRAVLJANJE</t>
  </si>
  <si>
    <t>A810074 GRADNJA I ODRŽAVANJE</t>
  </si>
  <si>
    <t>Nabava bezkontaktnih ID kartica kontrole pristupa na Ulaznom terminalu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</si>
  <si>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</si>
  <si>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</si>
  <si>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</si>
  <si>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</si>
  <si>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</si>
  <si>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</si>
  <si>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</si>
  <si>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</si>
  <si>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Uredski materijal za 2023. godinu</t>
  </si>
  <si>
    <t>K810078 INTERREG Va - Italija-Hrvatska Projekt SUSPORT - Unaprjeđenje energetske učinkovitosti u lukama u Jadranskom moru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</si>
  <si>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</si>
  <si>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</si>
  <si>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</si>
  <si>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</si>
  <si>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35126000-3</t>
  </si>
  <si>
    <t>50610000-4</t>
  </si>
  <si>
    <t>71242000-6</t>
  </si>
  <si>
    <t>50312600-1</t>
  </si>
  <si>
    <t>72212990-5</t>
  </si>
  <si>
    <t>PLAN NABAVE ZA 2023. GODINU</t>
  </si>
  <si>
    <t>Jaružanje akvatorija Obale 5 i Obale 7 i prilaznog kanala luci Ploče</t>
  </si>
  <si>
    <t>INV2/23</t>
  </si>
  <si>
    <t>Nabava osobnog automobila</t>
  </si>
  <si>
    <t>Proširenje kapaciteta svjetlovodne mreže luke Ploče - prsten sjever</t>
  </si>
  <si>
    <t>Nabava distributivno zaštitnih serverskih ormara za potrebe smještaja ICT opreme s efikasnim sustavom hlađenja i distribucije energija s zaštitom od požara, vode, prašine, dima i neovlaštenog ulaza</t>
  </si>
  <si>
    <t>Izrada idejnog rješenja za Digital Green Incident Management – Upravljanje incidentima s ciljem smanjenja incidenata koji imaju utjecaj na okoliš i ljude u lučkim područjima</t>
  </si>
  <si>
    <t>SUS1/23</t>
  </si>
  <si>
    <t>SUS2/23</t>
  </si>
  <si>
    <t>T810088 INTERREG Va - Italija-Hrvatska Projekt DIGSEA - Digitalizacija multimodalnog prijevoza u Jadranskom moru</t>
  </si>
  <si>
    <t>Izrada dokumenta kojim će se prikupiti i obraditi glavni rezultati IT-HR Standard i Standard+ projekata o ICT-u primjenjivom u teretnom prometu.</t>
  </si>
  <si>
    <t>DIG1/23</t>
  </si>
  <si>
    <t>K810090 UGRADNJA SUSTAVA ZA KORIŠTENJE OBNOVLJIVIH IZVORA ENERGIJE NA POSLOVNOJ GRAĐEVINI ULAZNOG TERMINALA PLOČE</t>
  </si>
  <si>
    <t>FZO1/23</t>
  </si>
  <si>
    <t>postupak javne nabave radova</t>
  </si>
  <si>
    <t>Računalna oprema (razno)</t>
  </si>
  <si>
    <t>Komunikacijski uređaji (mobiteli, i sl.)</t>
  </si>
  <si>
    <t>2 godine</t>
  </si>
  <si>
    <t>Izgradnja sunčane (fotonaponske) elektrane Ulaznog terminala luke Ploče</t>
  </si>
  <si>
    <t>Izrada projektne dokumentacije napajanja brodova električnom energijom</t>
  </si>
  <si>
    <t>INV17/23</t>
  </si>
  <si>
    <t>INV18/23</t>
  </si>
  <si>
    <t>INV19/23</t>
  </si>
  <si>
    <t>INV20/23</t>
  </si>
  <si>
    <t>INV21/23</t>
  </si>
  <si>
    <t>INV1/23</t>
  </si>
  <si>
    <t>INV3/23</t>
  </si>
  <si>
    <t>INV4/23</t>
  </si>
  <si>
    <t>INV5/23</t>
  </si>
  <si>
    <t>INV6/23</t>
  </si>
  <si>
    <t>INV7/23</t>
  </si>
  <si>
    <t>INV8/23</t>
  </si>
  <si>
    <t>INV9/23</t>
  </si>
  <si>
    <t>INV10/23</t>
  </si>
  <si>
    <t>INV11/23</t>
  </si>
  <si>
    <t>INV12/23</t>
  </si>
  <si>
    <t>INV13/23</t>
  </si>
  <si>
    <t>INV14/23</t>
  </si>
  <si>
    <t>INV15/23</t>
  </si>
  <si>
    <t>INV16/23</t>
  </si>
  <si>
    <t>N/P</t>
  </si>
  <si>
    <t>Poštanske usluge u unutarnjem i međunarodnom prometu</t>
  </si>
  <si>
    <t>64110000-7</t>
  </si>
  <si>
    <t>SREDIŠNJI DRŽAVNI URED ZA JAVNU NABAVU-OBJEDINJENA NABAVA</t>
  </si>
  <si>
    <t>N1/23</t>
  </si>
  <si>
    <t>N2/23</t>
  </si>
  <si>
    <t>N3/23</t>
  </si>
  <si>
    <t>N4/23</t>
  </si>
  <si>
    <t>N5/23</t>
  </si>
  <si>
    <t>N6/23</t>
  </si>
  <si>
    <t>N7/23</t>
  </si>
  <si>
    <t>N8/23</t>
  </si>
  <si>
    <t>N9/23</t>
  </si>
  <si>
    <t>N10/23</t>
  </si>
  <si>
    <t>N11/23</t>
  </si>
  <si>
    <t>N12/23</t>
  </si>
  <si>
    <t>N13/23</t>
  </si>
  <si>
    <t>N14/23</t>
  </si>
  <si>
    <t>N15/23</t>
  </si>
  <si>
    <t>N16/23</t>
  </si>
  <si>
    <t>N17/23</t>
  </si>
  <si>
    <t>N18/23</t>
  </si>
  <si>
    <t>N19/23</t>
  </si>
  <si>
    <t>N20/23</t>
  </si>
  <si>
    <t>postupak javne nabave roba</t>
  </si>
  <si>
    <t>Tehnički uvjeti za priključenje novog tankerskog veza</t>
  </si>
  <si>
    <t xml:space="preserve">Održavanje sustava detekcije i automatskog gašenja požara u podatkovnom centru Lučke uprave Ploče </t>
  </si>
  <si>
    <t>Nadogradnja i modernizacija sustava kontrole pristupa i sustava videonadzora</t>
  </si>
  <si>
    <t>Nabava opreme i softwarea za potrebe primarne i sekundarne lokacije s ciljem osiguranja dostupnosti i otpornosti ICT sustava</t>
  </si>
  <si>
    <t>48900000-7</t>
  </si>
  <si>
    <t>30237120-6</t>
  </si>
  <si>
    <t>32573000-2</t>
  </si>
  <si>
    <t>48213000-4</t>
  </si>
  <si>
    <t>34115000-4</t>
  </si>
  <si>
    <t>45251000-1</t>
  </si>
  <si>
    <t>31610000-3</t>
  </si>
  <si>
    <t>Otklanjanje nedostataka i nadogradnja CCTV zatvorenog video sustava</t>
  </si>
  <si>
    <t>4 mjeseca</t>
  </si>
  <si>
    <t>Gorivo</t>
  </si>
  <si>
    <t xml:space="preserve"> SREDIŠNJI DRŽAVNI URED ZA JAVNU NABAVU-OBJEDINJENA NABAVA</t>
  </si>
  <si>
    <t>71632000-7</t>
  </si>
  <si>
    <t>Održavanje opreme mareografa, valografa i anemometra</t>
  </si>
  <si>
    <t>I. IZMJENA PLANA NABAVE ZA 2023. GODINU</t>
  </si>
  <si>
    <t>Računalni program (novo)</t>
  </si>
  <si>
    <t>N21/23</t>
  </si>
  <si>
    <t>Licence za podršku mrežne i sigurnosne opreme za balansiranje prometa</t>
  </si>
  <si>
    <t>Nova stavka</t>
  </si>
  <si>
    <t>INV24/23</t>
  </si>
  <si>
    <t>Izrada i montaža kapije na starom ulazu u luku</t>
  </si>
  <si>
    <t>Izrada DTK okosnice Vatrogasci - Rasklopište</t>
  </si>
  <si>
    <t>54200000-9</t>
  </si>
  <si>
    <t>Usluge stručnog nadzora nad izvođenjem elektrotehničkih radova za objekt: Solarna elektrana</t>
  </si>
  <si>
    <t>71242000-7</t>
  </si>
  <si>
    <t>Izmjena iznosa</t>
  </si>
  <si>
    <t>INV23/23</t>
  </si>
  <si>
    <t>INV22/23</t>
  </si>
  <si>
    <t>INV25/23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</si>
</sst>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</cellStyleXfs>
  <cellXfs count="397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4" fontId="11" fillId="0" borderId="0" xfId="0" applyNumberFormat="1" applyFont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2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1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Border="1" applyAlignment="1">
      <alignment vertical="top"/>
    </xf>
    <xf numFmtId="4" fontId="9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vertical="top"/>
    </xf>
    <xf numFmtId="4" fontId="9" fillId="0" borderId="10" xfId="0" applyNumberFormat="1" applyFont="1" applyBorder="1" applyAlignment="1">
      <alignment horizontal="center" vertical="top"/>
    </xf>
    <xf numFmtId="4" fontId="1" fillId="0" borderId="10" xfId="0" applyNumberFormat="1" applyFont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/>
    </xf>
    <xf numFmtId="0" fontId="6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9" fillId="0" borderId="11" xfId="0" applyFont="1" applyBorder="1"/>
    <xf numFmtId="0" fontId="6" fillId="3" borderId="11" xfId="2" applyFont="1" applyFill="1" applyBorder="1" applyAlignment="1">
      <alignment horizontal="center" vertical="center" wrapText="1"/>
    </xf>
    <xf numFmtId="0" fontId="4" fillId="3" borderId="11" xfId="0" applyFont="1" applyFill="1" applyBorder="1"/>
    <xf numFmtId="0" fontId="9" fillId="3" borderId="11" xfId="0" applyFont="1" applyFill="1" applyBorder="1"/>
    <xf numFmtId="0" fontId="19" fillId="3" borderId="11" xfId="0" applyFont="1" applyFill="1" applyBorder="1" applyAlignment="1">
      <alignment wrapText="1"/>
    </xf>
    <xf numFmtId="4" fontId="6" fillId="3" borderId="14" xfId="2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/>
    <xf numFmtId="4" fontId="6" fillId="3" borderId="10" xfId="2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/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6" xfId="0" applyBorder="1"/>
    <xf numFmtId="0" fontId="0" fillId="0" borderId="11" xfId="0" applyBorder="1" applyAlignment="1">
      <alignment vertical="top"/>
    </xf>
    <xf numFmtId="0" fontId="0" fillId="0" borderId="11" xfId="0" applyBorder="1"/>
    <xf numFmtId="0" fontId="0" fillId="0" borderId="17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0" fontId="0" fillId="0" borderId="14" xfId="0" applyBorder="1"/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1" fillId="0" borderId="1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4" fillId="3" borderId="19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/>
    </xf>
    <xf numFmtId="0" fontId="9" fillId="0" borderId="19" xfId="0" applyFont="1" applyBorder="1" applyAlignment="1">
      <alignment horizontal="right" vertical="top"/>
    </xf>
    <xf numFmtId="0" fontId="6" fillId="3" borderId="19" xfId="2" applyFont="1" applyFill="1" applyBorder="1" applyAlignment="1">
      <alignment horizontal="right" vertical="center" wrapText="1"/>
    </xf>
    <xf numFmtId="0" fontId="6" fillId="3" borderId="19" xfId="0" applyFont="1" applyFill="1" applyBorder="1" applyAlignment="1">
      <alignment horizontal="right"/>
    </xf>
    <xf numFmtId="0" fontId="9" fillId="3" borderId="19" xfId="0" applyFont="1" applyFill="1" applyBorder="1" applyAlignment="1">
      <alignment horizontal="right" vertical="top"/>
    </xf>
    <xf numFmtId="0" fontId="1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2" fillId="3" borderId="23" xfId="0" applyNumberFormat="1" applyFont="1" applyFill="1" applyBorder="1" applyAlignment="1">
      <alignment horizontal="center"/>
    </xf>
    <xf numFmtId="4" fontId="2" fillId="3" borderId="24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/>
    </xf>
    <xf numFmtId="0" fontId="1" fillId="0" borderId="25" xfId="0" applyFont="1" applyBorder="1" applyAlignment="1">
      <alignment vertical="top"/>
    </xf>
    <xf numFmtId="0" fontId="1" fillId="0" borderId="28" xfId="0" applyFont="1" applyBorder="1" applyAlignment="1">
      <alignment vertical="top" wrapText="1"/>
    </xf>
    <xf numFmtId="4" fontId="1" fillId="0" borderId="22" xfId="0" applyNumberFormat="1" applyFont="1" applyBorder="1" applyAlignment="1">
      <alignment vertical="top"/>
    </xf>
    <xf numFmtId="4" fontId="1" fillId="0" borderId="21" xfId="0" applyNumberFormat="1" applyFont="1" applyBorder="1" applyAlignment="1">
      <alignment vertical="top"/>
    </xf>
    <xf numFmtId="4" fontId="1" fillId="0" borderId="22" xfId="0" applyNumberFormat="1" applyFont="1" applyBorder="1" applyAlignment="1">
      <alignment horizontal="center" vertical="top"/>
    </xf>
    <xf numFmtId="4" fontId="1" fillId="0" borderId="21" xfId="0" applyNumberFormat="1" applyFont="1" applyBorder="1" applyAlignment="1">
      <alignment horizontal="center" vertical="top"/>
    </xf>
    <xf numFmtId="0" fontId="4" fillId="0" borderId="19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9" fillId="5" borderId="19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0" fontId="1" fillId="5" borderId="11" xfId="0" applyFont="1" applyFill="1" applyBorder="1" applyAlignment="1">
      <alignment vertical="top" wrapText="1"/>
    </xf>
    <xf numFmtId="4" fontId="1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0" fontId="0" fillId="0" borderId="14" xfId="0" applyBorder="1" applyAlignment="1">
      <alignment horizontal="center" vertical="top"/>
    </xf>
    <xf numFmtId="4" fontId="1" fillId="0" borderId="17" xfId="0" applyNumberFormat="1" applyFont="1" applyBorder="1" applyAlignment="1">
      <alignment horizontal="center" vertical="top"/>
    </xf>
    <xf numFmtId="4" fontId="1" fillId="0" borderId="25" xfId="0" applyNumberFormat="1" applyFont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1" xfId="0" applyNumberFormat="1" applyFont="1" applyBorder="1" applyAlignment="1">
      <alignment horizontal="center" vertical="top" wrapText="1"/>
    </xf>
    <xf numFmtId="0" fontId="20" fillId="4" borderId="2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top"/>
    </xf>
    <xf numFmtId="0" fontId="9" fillId="0" borderId="14" xfId="0" applyFont="1" applyBorder="1"/>
    <xf numFmtId="0" fontId="9" fillId="5" borderId="11" xfId="0" applyFont="1" applyFill="1" applyBorder="1" applyAlignment="1">
      <alignment vertical="top"/>
    </xf>
    <xf numFmtId="0" fontId="1" fillId="3" borderId="37" xfId="0" applyFont="1" applyFill="1" applyBorder="1" applyAlignment="1">
      <alignment vertical="top" wrapText="1"/>
    </xf>
    <xf numFmtId="4" fontId="1" fillId="3" borderId="24" xfId="0" applyNumberFormat="1" applyFont="1" applyFill="1" applyBorder="1" applyAlignment="1">
      <alignment horizontal="center" vertical="top"/>
    </xf>
    <xf numFmtId="4" fontId="1" fillId="3" borderId="23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9" fillId="0" borderId="14" xfId="0" applyNumberFormat="1" applyFont="1" applyBorder="1" applyAlignment="1">
      <alignment horizontal="center" vertical="top"/>
    </xf>
    <xf numFmtId="0" fontId="9" fillId="5" borderId="14" xfId="0" applyFont="1" applyFill="1" applyBorder="1" applyAlignment="1">
      <alignment vertical="top"/>
    </xf>
    <xf numFmtId="0" fontId="9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9" fillId="0" borderId="14" xfId="0" applyFont="1" applyBorder="1" applyAlignment="1">
      <alignment vertical="top" wrapText="1"/>
    </xf>
    <xf numFmtId="0" fontId="9" fillId="0" borderId="14" xfId="2" applyFont="1" applyFill="1" applyBorder="1" applyAlignment="1">
      <alignment horizontal="left" vertical="top" wrapText="1"/>
    </xf>
    <xf numFmtId="0" fontId="6" fillId="3" borderId="14" xfId="2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19" fillId="3" borderId="14" xfId="0" applyFont="1" applyFill="1" applyBorder="1" applyAlignment="1">
      <alignment wrapText="1"/>
    </xf>
    <xf numFmtId="4" fontId="9" fillId="0" borderId="10" xfId="0" applyNumberFormat="1" applyFont="1" applyBorder="1"/>
    <xf numFmtId="165" fontId="1" fillId="0" borderId="10" xfId="2" applyNumberFormat="1" applyFont="1" applyFill="1" applyBorder="1" applyAlignment="1">
      <alignment horizontal="right" vertical="top" wrapText="1"/>
    </xf>
    <xf numFmtId="4" fontId="9" fillId="3" borderId="10" xfId="0" applyNumberFormat="1" applyFont="1" applyFill="1" applyBorder="1"/>
    <xf numFmtId="4" fontId="19" fillId="3" borderId="10" xfId="0" applyNumberFormat="1" applyFont="1" applyFill="1" applyBorder="1"/>
    <xf numFmtId="4" fontId="9" fillId="5" borderId="10" xfId="0" applyNumberFormat="1" applyFont="1" applyFill="1" applyBorder="1" applyAlignment="1">
      <alignment horizontal="center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0" fontId="6" fillId="3" borderId="10" xfId="2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/>
    </xf>
    <xf numFmtId="4" fontId="9" fillId="0" borderId="10" xfId="0" applyNumberFormat="1" applyFont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/>
    </xf>
    <xf numFmtId="4" fontId="19" fillId="3" borderId="10" xfId="0" applyNumberFormat="1" applyFont="1" applyFill="1" applyBorder="1" applyAlignment="1">
      <alignment horizontal="center"/>
    </xf>
    <xf numFmtId="4" fontId="0" fillId="5" borderId="14" xfId="0" applyNumberFormat="1" applyFill="1" applyBorder="1" applyAlignment="1">
      <alignment vertical="top"/>
    </xf>
    <xf numFmtId="4" fontId="0" fillId="3" borderId="14" xfId="0" applyNumberFormat="1" applyFill="1" applyBorder="1"/>
    <xf numFmtId="4" fontId="0" fillId="0" borderId="14" xfId="0" applyNumberFormat="1" applyBorder="1"/>
    <xf numFmtId="4" fontId="0" fillId="0" borderId="14" xfId="0" applyNumberFormat="1" applyBorder="1" applyAlignment="1">
      <alignment vertical="top"/>
    </xf>
    <xf numFmtId="4" fontId="9" fillId="3" borderId="14" xfId="0" applyNumberFormat="1" applyFont="1" applyFill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top"/>
    </xf>
    <xf numFmtId="4" fontId="11" fillId="0" borderId="14" xfId="0" applyNumberFormat="1" applyFont="1" applyBorder="1" applyAlignment="1">
      <alignment horizontal="center" vertical="top"/>
    </xf>
    <xf numFmtId="4" fontId="9" fillId="3" borderId="7" xfId="0" applyNumberFormat="1" applyFont="1" applyFill="1" applyBorder="1" applyAlignment="1">
      <alignment horizontal="center"/>
    </xf>
    <xf numFmtId="4" fontId="19" fillId="3" borderId="23" xfId="0" applyNumberFormat="1" applyFont="1" applyFill="1" applyBorder="1" applyAlignment="1">
      <alignment horizontal="center"/>
    </xf>
    <xf numFmtId="4" fontId="11" fillId="3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 wrapText="1"/>
    </xf>
    <xf numFmtId="4" fontId="2" fillId="3" borderId="24" xfId="0" applyNumberFormat="1" applyFont="1" applyFill="1" applyBorder="1" applyAlignment="1">
      <alignment horizontal="center" wrapText="1"/>
    </xf>
    <xf numFmtId="4" fontId="1" fillId="3" borderId="10" xfId="0" applyNumberFormat="1" applyFont="1" applyFill="1" applyBorder="1" applyAlignment="1">
      <alignment horizontal="center" wrapText="1"/>
    </xf>
    <xf numFmtId="0" fontId="21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Border="1" applyAlignment="1">
      <alignment horizontal="center" wrapText="1"/>
    </xf>
    <xf numFmtId="4" fontId="11" fillId="0" borderId="14" xfId="0" applyNumberFormat="1" applyFont="1" applyBorder="1" applyAlignment="1">
      <alignment horizontal="center" vertical="top" wrapText="1"/>
    </xf>
    <xf numFmtId="4" fontId="9" fillId="0" borderId="7" xfId="0" applyNumberFormat="1" applyFont="1" applyBorder="1" applyAlignment="1">
      <alignment horizontal="center" wrapText="1"/>
    </xf>
    <xf numFmtId="4" fontId="9" fillId="3" borderId="23" xfId="0" applyNumberFormat="1" applyFont="1" applyFill="1" applyBorder="1" applyAlignment="1">
      <alignment horizontal="center" wrapText="1"/>
    </xf>
    <xf numFmtId="0" fontId="9" fillId="3" borderId="10" xfId="2" applyFont="1" applyFill="1" applyBorder="1" applyAlignment="1">
      <alignment horizontal="center" vertical="top" wrapText="1"/>
    </xf>
    <xf numFmtId="0" fontId="9" fillId="0" borderId="11" xfId="0" applyFont="1" applyBorder="1" applyAlignment="1">
      <alignment wrapText="1"/>
    </xf>
    <xf numFmtId="0" fontId="9" fillId="6" borderId="0" xfId="0" applyFont="1" applyFill="1"/>
    <xf numFmtId="0" fontId="1" fillId="5" borderId="0" xfId="0" applyFont="1" applyFill="1" applyAlignment="1">
      <alignment vertical="top"/>
    </xf>
    <xf numFmtId="4" fontId="9" fillId="3" borderId="15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/>
    </xf>
    <xf numFmtId="4" fontId="1" fillId="3" borderId="15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 wrapText="1"/>
    </xf>
    <xf numFmtId="4" fontId="11" fillId="5" borderId="14" xfId="0" applyNumberFormat="1" applyFont="1" applyFill="1" applyBorder="1" applyAlignment="1">
      <alignment horizontal="center" vertical="top" wrapText="1"/>
    </xf>
    <xf numFmtId="0" fontId="9" fillId="0" borderId="36" xfId="0" applyFont="1" applyBorder="1" applyAlignment="1">
      <alignment horizontal="right" vertical="top"/>
    </xf>
    <xf numFmtId="0" fontId="9" fillId="0" borderId="28" xfId="0" applyFont="1" applyBorder="1" applyAlignment="1">
      <alignment vertical="top"/>
    </xf>
    <xf numFmtId="0" fontId="9" fillId="0" borderId="22" xfId="0" applyFont="1" applyBorder="1" applyAlignment="1">
      <alignment vertical="top"/>
    </xf>
    <xf numFmtId="4" fontId="9" fillId="0" borderId="21" xfId="0" applyNumberFormat="1" applyFon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9" fillId="0" borderId="21" xfId="0" applyNumberFormat="1" applyFont="1" applyBorder="1" applyAlignment="1">
      <alignment horizontal="center" vertical="top" wrapText="1"/>
    </xf>
    <xf numFmtId="4" fontId="9" fillId="0" borderId="22" xfId="0" applyNumberFormat="1" applyFont="1" applyBorder="1" applyAlignment="1">
      <alignment horizontal="center" vertical="top"/>
    </xf>
    <xf numFmtId="4" fontId="11" fillId="0" borderId="22" xfId="0" applyNumberFormat="1" applyFont="1" applyBorder="1" applyAlignment="1">
      <alignment horizontal="center" vertical="top" wrapText="1"/>
    </xf>
    <xf numFmtId="0" fontId="17" fillId="0" borderId="9" xfId="0" applyFont="1" applyBorder="1"/>
    <xf numFmtId="0" fontId="9" fillId="3" borderId="14" xfId="0" applyFont="1" applyFill="1" applyBorder="1" applyAlignment="1">
      <alignment vertical="top" wrapText="1"/>
    </xf>
    <xf numFmtId="4" fontId="9" fillId="3" borderId="10" xfId="0" applyNumberFormat="1" applyFont="1" applyFill="1" applyBorder="1" applyAlignment="1">
      <alignment vertical="top"/>
    </xf>
    <xf numFmtId="0" fontId="9" fillId="3" borderId="19" xfId="2" applyFont="1" applyFill="1" applyBorder="1" applyAlignment="1">
      <alignment horizontal="right" vertical="top" wrapText="1"/>
    </xf>
    <xf numFmtId="0" fontId="9" fillId="3" borderId="11" xfId="2" applyFont="1" applyFill="1" applyBorder="1" applyAlignment="1">
      <alignment horizontal="left" vertical="top" wrapText="1"/>
    </xf>
    <xf numFmtId="0" fontId="9" fillId="3" borderId="14" xfId="2" applyFont="1" applyFill="1" applyBorder="1" applyAlignment="1">
      <alignment horizontal="left" vertical="top" wrapText="1"/>
    </xf>
    <xf numFmtId="165" fontId="1" fillId="3" borderId="10" xfId="2" applyNumberFormat="1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right" vertical="top"/>
    </xf>
    <xf numFmtId="4" fontId="1" fillId="3" borderId="0" xfId="0" applyNumberFormat="1" applyFont="1" applyFill="1" applyAlignment="1">
      <alignment vertical="top"/>
    </xf>
    <xf numFmtId="4" fontId="1" fillId="3" borderId="0" xfId="0" applyNumberFormat="1" applyFont="1" applyFill="1" applyAlignment="1">
      <alignment horizontal="center" vertical="top"/>
    </xf>
    <xf numFmtId="4" fontId="0" fillId="0" borderId="29" xfId="0" applyNumberFormat="1" applyBorder="1" applyAlignment="1">
      <alignment horizontal="center"/>
    </xf>
    <xf numFmtId="4" fontId="1" fillId="0" borderId="29" xfId="0" applyNumberFormat="1" applyFont="1" applyBorder="1" applyAlignment="1">
      <alignment horizontal="center"/>
    </xf>
    <xf numFmtId="0" fontId="6" fillId="3" borderId="20" xfId="0" applyFont="1" applyFill="1" applyBorder="1" applyAlignment="1">
      <alignment horizontal="right" vertical="top"/>
    </xf>
    <xf numFmtId="0" fontId="9" fillId="3" borderId="20" xfId="0" applyFont="1" applyFill="1" applyBorder="1" applyAlignment="1">
      <alignment horizontal="right" vertical="top"/>
    </xf>
    <xf numFmtId="0" fontId="1" fillId="3" borderId="20" xfId="0" applyFont="1" applyFill="1" applyBorder="1" applyAlignment="1">
      <alignment horizontal="right" vertical="top"/>
    </xf>
    <xf numFmtId="0" fontId="9" fillId="0" borderId="20" xfId="0" applyFont="1" applyBorder="1" applyAlignment="1">
      <alignment horizontal="right" vertical="top"/>
    </xf>
    <xf numFmtId="0" fontId="9" fillId="0" borderId="20" xfId="2" applyFont="1" applyFill="1" applyBorder="1" applyAlignment="1">
      <alignment horizontal="right" vertical="top" wrapText="1"/>
    </xf>
    <xf numFmtId="0" fontId="1" fillId="3" borderId="40" xfId="0" applyFont="1" applyFill="1" applyBorder="1" applyAlignment="1">
      <alignment horizontal="right" vertical="top"/>
    </xf>
    <xf numFmtId="0" fontId="1" fillId="3" borderId="7" xfId="0" applyFont="1" applyFill="1" applyBorder="1" applyAlignment="1">
      <alignment vertical="top"/>
    </xf>
    <xf numFmtId="0" fontId="6" fillId="3" borderId="14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0" fontId="1" fillId="3" borderId="23" xfId="0" applyFont="1" applyFill="1" applyBorder="1" applyAlignment="1">
      <alignment vertical="top"/>
    </xf>
    <xf numFmtId="4" fontId="9" fillId="0" borderId="24" xfId="0" applyNumberFormat="1" applyFont="1" applyBorder="1" applyAlignment="1">
      <alignment vertical="top"/>
    </xf>
    <xf numFmtId="4" fontId="0" fillId="3" borderId="23" xfId="0" applyNumberFormat="1" applyFill="1" applyBorder="1" applyAlignment="1">
      <alignment vertical="top"/>
    </xf>
    <xf numFmtId="4" fontId="1" fillId="3" borderId="7" xfId="0" applyNumberFormat="1" applyFont="1" applyFill="1" applyBorder="1" applyAlignment="1">
      <alignment vertical="top"/>
    </xf>
    <xf numFmtId="0" fontId="1" fillId="0" borderId="20" xfId="0" applyFont="1" applyBorder="1" applyAlignment="1">
      <alignment horizontal="right" vertical="top"/>
    </xf>
    <xf numFmtId="0" fontId="1" fillId="0" borderId="14" xfId="0" applyFont="1" applyBorder="1" applyAlignment="1">
      <alignment vertical="top"/>
    </xf>
    <xf numFmtId="0" fontId="17" fillId="0" borderId="0" xfId="0" applyFont="1" applyAlignment="1">
      <alignment vertical="top"/>
    </xf>
    <xf numFmtId="4" fontId="1" fillId="3" borderId="7" xfId="0" applyNumberFormat="1" applyFont="1" applyFill="1" applyBorder="1" applyAlignment="1">
      <alignment horizontal="center" vertical="top"/>
    </xf>
    <xf numFmtId="4" fontId="0" fillId="0" borderId="30" xfId="0" applyNumberFormat="1" applyBorder="1" applyAlignment="1">
      <alignment horizontal="center"/>
    </xf>
    <xf numFmtId="4" fontId="1" fillId="0" borderId="10" xfId="2" applyNumberFormat="1" applyFont="1" applyFill="1" applyBorder="1" applyAlignment="1">
      <alignment horizontal="center" vertical="top" wrapText="1"/>
    </xf>
    <xf numFmtId="0" fontId="11" fillId="0" borderId="14" xfId="2" applyFont="1" applyFill="1" applyBorder="1" applyAlignment="1">
      <alignment horizontal="center" vertical="top" wrapText="1"/>
    </xf>
    <xf numFmtId="4" fontId="11" fillId="3" borderId="23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vertical="top" wrapText="1"/>
    </xf>
    <xf numFmtId="4" fontId="9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/>
    </xf>
    <xf numFmtId="4" fontId="1" fillId="0" borderId="7" xfId="0" applyNumberFormat="1" applyFont="1" applyBorder="1" applyAlignment="1">
      <alignment vertical="top"/>
    </xf>
    <xf numFmtId="0" fontId="9" fillId="0" borderId="7" xfId="0" applyFont="1" applyBorder="1" applyAlignment="1">
      <alignment vertical="top" wrapText="1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0" fontId="10" fillId="4" borderId="0" xfId="2" applyFont="1" applyFill="1" applyBorder="1" applyAlignment="1">
      <alignment horizontal="right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7" borderId="41" xfId="0" applyFont="1" applyFill="1" applyBorder="1" applyAlignment="1">
      <alignment horizontal="right" vertical="top"/>
    </xf>
    <xf numFmtId="0" fontId="1" fillId="7" borderId="28" xfId="0" applyFont="1" applyFill="1" applyBorder="1" applyAlignment="1">
      <alignment vertical="top" wrapText="1"/>
    </xf>
    <xf numFmtId="0" fontId="1" fillId="7" borderId="22" xfId="0" applyFont="1" applyFill="1" applyBorder="1" applyAlignment="1">
      <alignment vertical="top" wrapText="1"/>
    </xf>
    <xf numFmtId="4" fontId="1" fillId="7" borderId="21" xfId="0" applyNumberFormat="1" applyFont="1" applyFill="1" applyBorder="1" applyAlignment="1">
      <alignment vertical="top"/>
    </xf>
    <xf numFmtId="4" fontId="1" fillId="7" borderId="22" xfId="0" applyNumberFormat="1" applyFont="1" applyFill="1" applyBorder="1" applyAlignment="1">
      <alignment vertical="top"/>
    </xf>
    <xf numFmtId="4" fontId="1" fillId="7" borderId="21" xfId="0" applyNumberFormat="1" applyFont="1" applyFill="1" applyBorder="1" applyAlignment="1">
      <alignment horizontal="center" vertical="top"/>
    </xf>
    <xf numFmtId="4" fontId="9" fillId="7" borderId="22" xfId="0" applyNumberFormat="1" applyFont="1" applyFill="1" applyBorder="1" applyAlignment="1">
      <alignment horizontal="center" vertical="top"/>
    </xf>
    <xf numFmtId="4" fontId="1" fillId="7" borderId="21" xfId="0" applyNumberFormat="1" applyFont="1" applyFill="1" applyBorder="1" applyAlignment="1">
      <alignment horizontal="center" vertical="top" wrapText="1"/>
    </xf>
    <xf numFmtId="4" fontId="9" fillId="7" borderId="22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/>
    </xf>
    <xf numFmtId="0" fontId="9" fillId="5" borderId="11" xfId="0" applyFont="1" applyFill="1" applyBorder="1" applyAlignment="1">
      <alignment vertical="top" wrapText="1"/>
    </xf>
    <xf numFmtId="4" fontId="0" fillId="0" borderId="39" xfId="0" applyNumberFormat="1" applyBorder="1" applyAlignment="1">
      <alignment horizontal="center"/>
    </xf>
    <xf numFmtId="0" fontId="1" fillId="0" borderId="7" xfId="0" applyFont="1" applyBorder="1"/>
    <xf numFmtId="4" fontId="0" fillId="0" borderId="7" xfId="0" applyNumberFormat="1" applyBorder="1"/>
    <xf numFmtId="4" fontId="11" fillId="0" borderId="30" xfId="0" applyNumberFormat="1" applyFont="1" applyBorder="1" applyAlignment="1">
      <alignment horizontal="center" vertical="top" wrapText="1"/>
    </xf>
    <xf numFmtId="0" fontId="9" fillId="3" borderId="36" xfId="0" applyFont="1" applyFill="1" applyBorder="1" applyAlignment="1">
      <alignment horizontal="right"/>
    </xf>
    <xf numFmtId="0" fontId="19" fillId="3" borderId="28" xfId="0" applyFont="1" applyFill="1" applyBorder="1"/>
    <xf numFmtId="0" fontId="19" fillId="3" borderId="22" xfId="0" applyFont="1" applyFill="1" applyBorder="1"/>
    <xf numFmtId="4" fontId="9" fillId="3" borderId="21" xfId="0" applyNumberFormat="1" applyFont="1" applyFill="1" applyBorder="1"/>
    <xf numFmtId="4" fontId="1" fillId="3" borderId="22" xfId="0" applyNumberFormat="1" applyFont="1" applyFill="1" applyBorder="1" applyAlignment="1">
      <alignment vertical="top"/>
    </xf>
    <xf numFmtId="4" fontId="9" fillId="3" borderId="21" xfId="0" applyNumberFormat="1" applyFont="1" applyFill="1" applyBorder="1" applyAlignment="1">
      <alignment horizontal="center"/>
    </xf>
    <xf numFmtId="4" fontId="9" fillId="3" borderId="22" xfId="0" applyNumberFormat="1" applyFont="1" applyFill="1" applyBorder="1" applyAlignment="1">
      <alignment horizontal="center"/>
    </xf>
    <xf numFmtId="4" fontId="1" fillId="3" borderId="21" xfId="0" applyNumberFormat="1" applyFont="1" applyFill="1" applyBorder="1" applyAlignment="1">
      <alignment horizontal="center"/>
    </xf>
    <xf numFmtId="4" fontId="1" fillId="3" borderId="22" xfId="0" applyNumberFormat="1" applyFont="1" applyFill="1" applyBorder="1" applyAlignment="1">
      <alignment horizontal="center"/>
    </xf>
    <xf numFmtId="4" fontId="1" fillId="3" borderId="21" xfId="0" applyNumberFormat="1" applyFont="1" applyFill="1" applyBorder="1" applyAlignment="1">
      <alignment horizontal="center" wrapText="1"/>
    </xf>
    <xf numFmtId="4" fontId="11" fillId="3" borderId="22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wrapText="1"/>
    </xf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center" wrapText="1"/>
    </xf>
    <xf numFmtId="4" fontId="11" fillId="3" borderId="15" xfId="0" applyNumberFormat="1" applyFont="1" applyFill="1" applyBorder="1" applyAlignment="1">
      <alignment horizontal="center" vertical="top" wrapText="1"/>
    </xf>
    <xf numFmtId="0" fontId="11" fillId="3" borderId="43" xfId="0" applyFont="1" applyFill="1" applyBorder="1" applyAlignment="1">
      <alignment horizontal="right" vertical="top"/>
    </xf>
    <xf numFmtId="0" fontId="11" fillId="3" borderId="44" xfId="0" applyFont="1" applyFill="1" applyBorder="1" applyAlignment="1">
      <alignment vertical="top" wrapText="1"/>
    </xf>
    <xf numFmtId="0" fontId="11" fillId="3" borderId="30" xfId="0" applyFont="1" applyFill="1" applyBorder="1" applyAlignment="1">
      <alignment vertical="top"/>
    </xf>
    <xf numFmtId="4" fontId="11" fillId="3" borderId="29" xfId="0" applyNumberFormat="1" applyFont="1" applyFill="1" applyBorder="1" applyAlignment="1">
      <alignment vertical="top"/>
    </xf>
    <xf numFmtId="4" fontId="11" fillId="3" borderId="30" xfId="0" applyNumberFormat="1" applyFont="1" applyFill="1" applyBorder="1" applyAlignment="1">
      <alignment vertical="top"/>
    </xf>
    <xf numFmtId="4" fontId="11" fillId="0" borderId="29" xfId="0" applyNumberFormat="1" applyFont="1" applyBorder="1" applyAlignment="1">
      <alignment horizontal="center" vertical="top"/>
    </xf>
    <xf numFmtId="0" fontId="9" fillId="3" borderId="0" xfId="0" applyFont="1" applyFill="1" applyAlignment="1">
      <alignment horizontal="right"/>
    </xf>
    <xf numFmtId="0" fontId="9" fillId="3" borderId="0" xfId="0" applyFont="1" applyFill="1"/>
    <xf numFmtId="4" fontId="9" fillId="3" borderId="0" xfId="0" applyNumberFormat="1" applyFont="1" applyFill="1"/>
    <xf numFmtId="4" fontId="9" fillId="0" borderId="0" xfId="0" applyNumberFormat="1" applyFont="1" applyAlignment="1">
      <alignment horizontal="center" vertical="top"/>
    </xf>
    <xf numFmtId="0" fontId="11" fillId="3" borderId="0" xfId="0" applyFont="1" applyFill="1" applyAlignment="1">
      <alignment horizontal="right"/>
    </xf>
    <xf numFmtId="0" fontId="11" fillId="3" borderId="0" xfId="0" applyFont="1" applyFill="1"/>
    <xf numFmtId="4" fontId="11" fillId="3" borderId="0" xfId="0" applyNumberFormat="1" applyFont="1" applyFill="1"/>
    <xf numFmtId="4" fontId="11" fillId="0" borderId="0" xfId="0" applyNumberFormat="1" applyFont="1" applyAlignment="1">
      <alignment horizontal="center" vertical="top"/>
    </xf>
    <xf numFmtId="0" fontId="9" fillId="3" borderId="7" xfId="0" applyFont="1" applyFill="1" applyBorder="1"/>
    <xf numFmtId="0" fontId="11" fillId="3" borderId="7" xfId="0" applyFont="1" applyFill="1" applyBorder="1"/>
    <xf numFmtId="4" fontId="11" fillId="3" borderId="7" xfId="0" applyNumberFormat="1" applyFont="1" applyFill="1" applyBorder="1" applyAlignment="1">
      <alignment vertical="top"/>
    </xf>
    <xf numFmtId="0" fontId="11" fillId="0" borderId="19" xfId="0" applyFont="1" applyBorder="1" applyAlignment="1">
      <alignment horizontal="right" vertical="top"/>
    </xf>
    <xf numFmtId="0" fontId="11" fillId="0" borderId="11" xfId="0" applyFont="1" applyBorder="1" applyAlignment="1">
      <alignment wrapText="1"/>
    </xf>
    <xf numFmtId="0" fontId="11" fillId="0" borderId="14" xfId="0" applyFont="1" applyBorder="1"/>
    <xf numFmtId="4" fontId="11" fillId="0" borderId="10" xfId="0" applyNumberFormat="1" applyFont="1" applyBorder="1"/>
    <xf numFmtId="4" fontId="11" fillId="0" borderId="14" xfId="0" applyNumberFormat="1" applyFont="1" applyBorder="1"/>
    <xf numFmtId="4" fontId="11" fillId="0" borderId="10" xfId="0" applyNumberFormat="1" applyFont="1" applyBorder="1" applyAlignment="1">
      <alignment horizontal="center" wrapText="1"/>
    </xf>
    <xf numFmtId="4" fontId="1" fillId="3" borderId="5" xfId="0" applyNumberFormat="1" applyFont="1" applyFill="1" applyBorder="1" applyAlignment="1">
      <alignment horizontal="center" vertical="top"/>
    </xf>
    <xf numFmtId="0" fontId="11" fillId="3" borderId="38" xfId="0" applyFont="1" applyFill="1" applyBorder="1" applyAlignment="1">
      <alignment horizontal="right" vertical="top"/>
    </xf>
    <xf numFmtId="0" fontId="11" fillId="3" borderId="29" xfId="0" applyFont="1" applyFill="1" applyBorder="1" applyAlignment="1">
      <alignment vertical="top" wrapText="1"/>
    </xf>
    <xf numFmtId="4" fontId="11" fillId="0" borderId="29" xfId="0" applyNumberFormat="1" applyFont="1" applyBorder="1" applyAlignment="1">
      <alignment vertical="top"/>
    </xf>
    <xf numFmtId="0" fontId="11" fillId="0" borderId="30" xfId="0" applyFont="1" applyBorder="1" applyAlignment="1">
      <alignment vertical="top"/>
    </xf>
    <xf numFmtId="4" fontId="11" fillId="0" borderId="30" xfId="0" applyNumberFormat="1" applyFont="1" applyBorder="1" applyAlignment="1">
      <alignment vertical="top"/>
    </xf>
    <xf numFmtId="0" fontId="10" fillId="4" borderId="3" xfId="2" applyFont="1" applyFill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/>
    </xf>
    <xf numFmtId="4" fontId="6" fillId="3" borderId="45" xfId="0" applyNumberFormat="1" applyFont="1" applyFill="1" applyBorder="1" applyAlignment="1">
      <alignment horizontal="center" vertical="top"/>
    </xf>
    <xf numFmtId="4" fontId="9" fillId="3" borderId="45" xfId="0" applyNumberFormat="1" applyFont="1" applyFill="1" applyBorder="1" applyAlignment="1">
      <alignment horizontal="center" vertical="top"/>
    </xf>
    <xf numFmtId="4" fontId="1" fillId="3" borderId="45" xfId="0" applyNumberFormat="1" applyFont="1" applyFill="1" applyBorder="1" applyAlignment="1">
      <alignment horizontal="center" vertical="top"/>
    </xf>
    <xf numFmtId="4" fontId="1" fillId="0" borderId="45" xfId="0" applyNumberFormat="1" applyFont="1" applyBorder="1" applyAlignment="1">
      <alignment horizontal="center" vertical="top"/>
    </xf>
    <xf numFmtId="4" fontId="9" fillId="0" borderId="45" xfId="0" applyNumberFormat="1" applyFont="1" applyBorder="1" applyAlignment="1">
      <alignment horizontal="center" vertical="top"/>
    </xf>
    <xf numFmtId="0" fontId="1" fillId="0" borderId="45" xfId="2" applyFont="1" applyFill="1" applyBorder="1" applyAlignment="1">
      <alignment horizontal="center" vertical="top" wrapText="1"/>
    </xf>
    <xf numFmtId="4" fontId="11" fillId="0" borderId="45" xfId="0" applyNumberFormat="1" applyFont="1" applyBorder="1" applyAlignment="1">
      <alignment horizontal="center" vertical="top"/>
    </xf>
    <xf numFmtId="4" fontId="1" fillId="3" borderId="46" xfId="0" applyNumberFormat="1" applyFont="1" applyFill="1" applyBorder="1" applyAlignment="1">
      <alignment horizontal="center" vertical="top"/>
    </xf>
    <xf numFmtId="4" fontId="9" fillId="7" borderId="42" xfId="0" applyNumberFormat="1" applyFont="1" applyFill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4" fontId="6" fillId="3" borderId="14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 wrapText="1"/>
    </xf>
    <xf numFmtId="0" fontId="9" fillId="0" borderId="14" xfId="2" applyFont="1" applyFill="1" applyBorder="1" applyAlignment="1">
      <alignment horizontal="center" vertical="top" wrapText="1"/>
    </xf>
    <xf numFmtId="4" fontId="1" fillId="3" borderId="23" xfId="0" applyNumberFormat="1" applyFont="1" applyFill="1" applyBorder="1" applyAlignment="1">
      <alignment horizontal="center" vertical="top" wrapText="1"/>
    </xf>
    <xf numFmtId="4" fontId="1" fillId="7" borderId="22" xfId="0" applyNumberFormat="1" applyFont="1" applyFill="1" applyBorder="1" applyAlignment="1">
      <alignment horizontal="center" vertical="top"/>
    </xf>
    <xf numFmtId="4" fontId="9" fillId="0" borderId="7" xfId="0" applyNumberFormat="1" applyFont="1" applyBorder="1" applyAlignment="1">
      <alignment horizontal="center" vertical="top"/>
    </xf>
    <xf numFmtId="4" fontId="11" fillId="3" borderId="30" xfId="0" applyNumberFormat="1" applyFont="1" applyFill="1" applyBorder="1" applyAlignment="1">
      <alignment horizontal="center" vertical="top" wrapText="1"/>
    </xf>
    <xf numFmtId="0" fontId="11" fillId="3" borderId="10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11" fillId="3" borderId="0" xfId="0" applyFont="1" applyFill="1" applyAlignment="1">
      <alignment vertical="top"/>
    </xf>
    <xf numFmtId="0" fontId="11" fillId="0" borderId="13" xfId="0" applyFont="1" applyBorder="1"/>
    <xf numFmtId="0" fontId="11" fillId="0" borderId="18" xfId="0" applyFont="1" applyBorder="1"/>
    <xf numFmtId="0" fontId="11" fillId="0" borderId="33" xfId="0" applyFont="1" applyBorder="1" applyAlignment="1">
      <alignment horizontal="center"/>
    </xf>
    <xf numFmtId="0" fontId="11" fillId="0" borderId="35" xfId="0" applyFont="1" applyBorder="1"/>
    <xf numFmtId="0" fontId="11" fillId="0" borderId="0" xfId="0" applyFont="1" applyAlignment="1">
      <alignment vertical="top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38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17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5" borderId="17" xfId="0" applyFont="1" applyFill="1" applyBorder="1" applyAlignment="1">
      <alignment horizontal="left" vertical="top"/>
    </xf>
    <xf numFmtId="0" fontId="0" fillId="5" borderId="20" xfId="0" applyFill="1" applyBorder="1" applyAlignment="1">
      <alignment horizontal="left" vertical="top"/>
    </xf>
    <xf numFmtId="0" fontId="10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9" fillId="3" borderId="17" xfId="0" applyFont="1" applyFill="1" applyBorder="1" applyAlignment="1">
      <alignment vertical="top"/>
    </xf>
    <xf numFmtId="0" fontId="9" fillId="3" borderId="20" xfId="0" applyFont="1" applyFill="1" applyBorder="1" applyAlignment="1">
      <alignment vertical="top"/>
    </xf>
    <xf numFmtId="4" fontId="9" fillId="3" borderId="14" xfId="0" applyNumberFormat="1" applyFont="1" applyFill="1" applyBorder="1" applyAlignment="1">
      <alignment vertical="top"/>
    </xf>
    <xf numFmtId="0" fontId="9" fillId="3" borderId="14" xfId="0" applyFont="1" applyFill="1" applyBorder="1" applyAlignment="1">
      <alignment horizontal="center" vertical="top"/>
    </xf>
    <xf numFmtId="0" fontId="9" fillId="0" borderId="18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12" xfId="0" applyFont="1" applyBorder="1" applyAlignment="1">
      <alignment vertical="top" wrapText="1"/>
    </xf>
    <xf numFmtId="4" fontId="9" fillId="3" borderId="15" xfId="0" applyNumberFormat="1" applyFont="1" applyFill="1" applyBorder="1" applyAlignment="1">
      <alignment vertical="top"/>
    </xf>
    <xf numFmtId="4" fontId="9" fillId="0" borderId="13" xfId="0" applyNumberFormat="1" applyFont="1" applyBorder="1" applyAlignment="1">
      <alignment vertical="top"/>
    </xf>
    <xf numFmtId="0" fontId="9" fillId="0" borderId="15" xfId="0" applyFont="1" applyBorder="1" applyAlignment="1">
      <alignment horizontal="center" vertical="top"/>
    </xf>
  </cellXfs>
  <cellStyles count="4">
    <cellStyle name="Comma 2" xfId="1" xr:uid="{00000000-0005-0000-0000-000001000000}"/>
    <cellStyle name="Isticanje1" xfId="2" builtinId="29"/>
    <cellStyle name="Normal 2" xfId="3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A39"/>
  <sheetViews>
    <sheetView topLeftCell="A5" zoomScale="90" zoomScaleNormal="90" workbookViewId="0">
      <selection activeCell="F28" sqref="F5:F28"/>
    </sheetView>
  </sheetViews>
  <sheetFormatPr defaultRowHeight="12.75" x14ac:dyDescent="0.2"/>
  <cols>
    <col min="1" max="1" width="8.7109375" style="18" customWidth="1"/>
    <col min="2" max="2" width="53.28515625" customWidth="1"/>
    <col min="3" max="3" width="12.85546875" customWidth="1"/>
    <col min="4" max="4" width="12.140625" customWidth="1"/>
    <col min="5" max="5" width="11.7109375" customWidth="1"/>
    <col min="6" max="6" width="35.7109375" style="17" customWidth="1"/>
    <col min="7" max="7" width="13.140625" style="5" customWidth="1"/>
    <col min="8" max="8" width="15.7109375" style="21" customWidth="1"/>
    <col min="9" max="9" width="15.85546875" style="5" customWidth="1"/>
    <col min="10" max="10" width="14" style="5" customWidth="1"/>
    <col min="11" max="11" width="13.7109375" style="110" customWidth="1"/>
    <col min="12" max="12" width="9.140625" style="43"/>
    <col min="13" max="13" width="11" bestFit="1" customWidth="1"/>
    <col min="14" max="14" width="12.5703125" bestFit="1" customWidth="1"/>
  </cols>
  <sheetData>
    <row r="1" spans="1:27" ht="0.75" customHeight="1" x14ac:dyDescent="0.2">
      <c r="A1" s="167"/>
      <c r="B1" s="32"/>
      <c r="C1" s="32"/>
      <c r="D1" s="32"/>
      <c r="E1" s="32"/>
      <c r="F1" s="168"/>
      <c r="G1" s="34"/>
      <c r="H1" s="109"/>
      <c r="I1" s="34"/>
      <c r="J1" s="34"/>
      <c r="K1" s="169"/>
    </row>
    <row r="2" spans="1:27" ht="0.75" customHeight="1" thickBot="1" x14ac:dyDescent="0.25">
      <c r="A2" s="170"/>
      <c r="K2" s="171"/>
    </row>
    <row r="3" spans="1:27" ht="27.75" customHeight="1" thickBot="1" x14ac:dyDescent="0.25">
      <c r="A3" s="368" t="s">
        <v>176</v>
      </c>
      <c r="B3" s="369"/>
      <c r="C3" s="369"/>
      <c r="D3" s="369"/>
      <c r="E3" s="369"/>
      <c r="F3" s="369"/>
      <c r="G3" s="369"/>
      <c r="H3" s="369"/>
      <c r="I3" s="369"/>
      <c r="J3" s="370"/>
      <c r="K3" s="371"/>
    </row>
    <row r="4" spans="1:27" ht="27.75" customHeight="1" thickBot="1" x14ac:dyDescent="0.4">
      <c r="A4" s="372" t="s">
        <v>72</v>
      </c>
      <c r="B4" s="370"/>
      <c r="C4" s="370"/>
      <c r="D4" s="370"/>
      <c r="E4" s="370"/>
      <c r="F4" s="370"/>
      <c r="G4" s="370"/>
      <c r="H4" s="370"/>
      <c r="I4" s="370"/>
      <c r="J4" s="370"/>
      <c r="K4" s="371"/>
    </row>
    <row r="5" spans="1:27" ht="48.75" thickBot="1" x14ac:dyDescent="0.25">
      <c r="A5" s="277" t="s">
        <v>10</v>
      </c>
      <c r="B5" s="10" t="s">
        <v>4</v>
      </c>
      <c r="C5" s="12" t="s">
        <v>16</v>
      </c>
      <c r="D5" s="11" t="s">
        <v>12</v>
      </c>
      <c r="E5" s="12" t="s">
        <v>48</v>
      </c>
      <c r="F5" s="12" t="s">
        <v>5</v>
      </c>
      <c r="G5" s="339" t="s">
        <v>6</v>
      </c>
      <c r="H5" s="11" t="s">
        <v>7</v>
      </c>
      <c r="I5" s="12" t="s">
        <v>8</v>
      </c>
      <c r="J5" s="11" t="s">
        <v>18</v>
      </c>
      <c r="K5" s="206" t="s">
        <v>44</v>
      </c>
    </row>
    <row r="6" spans="1:27" s="3" customFormat="1" ht="26.25" thickBot="1" x14ac:dyDescent="0.25">
      <c r="A6" s="256" t="s">
        <v>134</v>
      </c>
      <c r="B6" s="97" t="s">
        <v>172</v>
      </c>
      <c r="C6" s="289">
        <v>9100000</v>
      </c>
      <c r="D6" s="59">
        <v>4000</v>
      </c>
      <c r="E6" s="71">
        <f t="shared" ref="E6" si="0">D6*1.25</f>
        <v>5000</v>
      </c>
      <c r="F6" s="77" t="s">
        <v>173</v>
      </c>
      <c r="G6" s="340"/>
      <c r="H6" s="279"/>
      <c r="I6" s="278" t="s">
        <v>21</v>
      </c>
      <c r="J6" s="279"/>
      <c r="K6" s="211"/>
      <c r="L6" s="44"/>
      <c r="M6" s="14"/>
    </row>
    <row r="7" spans="1:27" ht="25.5" x14ac:dyDescent="0.2">
      <c r="A7" s="243" t="s">
        <v>138</v>
      </c>
      <c r="B7" s="60" t="s">
        <v>71</v>
      </c>
      <c r="C7" s="250" t="s">
        <v>70</v>
      </c>
      <c r="D7" s="51">
        <f>E7*0.8</f>
        <v>6368</v>
      </c>
      <c r="E7" s="68">
        <v>7960</v>
      </c>
      <c r="F7" s="351" t="s">
        <v>59</v>
      </c>
      <c r="G7" s="341"/>
      <c r="H7" s="52"/>
      <c r="I7" s="72"/>
      <c r="J7" s="52"/>
      <c r="K7" s="209"/>
    </row>
    <row r="8" spans="1:27" s="9" customFormat="1" x14ac:dyDescent="0.2">
      <c r="A8" s="244" t="s">
        <v>139</v>
      </c>
      <c r="B8" s="61" t="s">
        <v>83</v>
      </c>
      <c r="C8" s="232" t="s">
        <v>25</v>
      </c>
      <c r="D8" s="53">
        <v>4000</v>
      </c>
      <c r="E8" s="69">
        <f>D8*1.25</f>
        <v>5000</v>
      </c>
      <c r="F8" s="77" t="s">
        <v>54</v>
      </c>
      <c r="G8" s="342"/>
      <c r="H8" s="52"/>
      <c r="I8" s="72"/>
      <c r="J8" s="52"/>
      <c r="K8" s="209"/>
      <c r="L8" s="43"/>
    </row>
    <row r="9" spans="1:27" s="9" customFormat="1" ht="25.5" x14ac:dyDescent="0.2">
      <c r="A9" s="245" t="s">
        <v>140</v>
      </c>
      <c r="B9" s="62" t="s">
        <v>74</v>
      </c>
      <c r="C9" s="175" t="s">
        <v>63</v>
      </c>
      <c r="D9" s="51">
        <v>5320</v>
      </c>
      <c r="E9" s="68">
        <f>D9*1.25</f>
        <v>6650</v>
      </c>
      <c r="F9" s="78" t="s">
        <v>54</v>
      </c>
      <c r="G9" s="343"/>
      <c r="H9" s="52"/>
      <c r="I9" s="72"/>
      <c r="J9" s="52"/>
      <c r="K9" s="209"/>
      <c r="L9" s="43"/>
    </row>
    <row r="10" spans="1:27" s="216" customFormat="1" ht="30.75" customHeight="1" thickBot="1" x14ac:dyDescent="0.25">
      <c r="A10" s="244" t="s">
        <v>134</v>
      </c>
      <c r="B10" s="61" t="s">
        <v>135</v>
      </c>
      <c r="C10" s="232" t="s">
        <v>136</v>
      </c>
      <c r="D10" s="53">
        <v>6902</v>
      </c>
      <c r="E10" s="69">
        <v>6902</v>
      </c>
      <c r="F10" s="77" t="s">
        <v>137</v>
      </c>
      <c r="G10" s="342"/>
      <c r="H10" s="52"/>
      <c r="I10" s="72" t="s">
        <v>111</v>
      </c>
      <c r="J10" s="52"/>
      <c r="K10" s="209"/>
      <c r="L10" s="258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spans="1:27" s="42" customFormat="1" ht="13.5" thickBot="1" x14ac:dyDescent="0.25">
      <c r="A11" s="256" t="s">
        <v>141</v>
      </c>
      <c r="B11" s="97" t="s">
        <v>0</v>
      </c>
      <c r="C11" s="257" t="s">
        <v>22</v>
      </c>
      <c r="D11" s="59">
        <v>10800</v>
      </c>
      <c r="E11" s="71">
        <f t="shared" ref="E11:E13" si="1">D11*1.25</f>
        <v>13500</v>
      </c>
      <c r="F11" s="352" t="s">
        <v>53</v>
      </c>
      <c r="G11" s="344"/>
      <c r="H11" s="57"/>
      <c r="I11" s="74"/>
      <c r="J11" s="57"/>
      <c r="K11" s="211"/>
      <c r="L11" s="43"/>
      <c r="M11" s="41"/>
    </row>
    <row r="12" spans="1:27" ht="29.25" customHeight="1" x14ac:dyDescent="0.2">
      <c r="A12" s="246" t="s">
        <v>142</v>
      </c>
      <c r="B12" s="63" t="s">
        <v>57</v>
      </c>
      <c r="C12" s="161" t="s">
        <v>32</v>
      </c>
      <c r="D12" s="53">
        <v>10000</v>
      </c>
      <c r="E12" s="196">
        <f t="shared" si="1"/>
        <v>12500</v>
      </c>
      <c r="F12" s="79" t="s">
        <v>53</v>
      </c>
      <c r="G12" s="345"/>
      <c r="H12" s="57"/>
      <c r="I12" s="74"/>
      <c r="J12" s="57"/>
      <c r="K12" s="211"/>
    </row>
    <row r="13" spans="1:27" ht="25.5" x14ac:dyDescent="0.2">
      <c r="A13" s="246" t="s">
        <v>143</v>
      </c>
      <c r="B13" s="64" t="s">
        <v>61</v>
      </c>
      <c r="C13" s="161" t="s">
        <v>62</v>
      </c>
      <c r="D13" s="53">
        <v>4000</v>
      </c>
      <c r="E13" s="196">
        <f t="shared" si="1"/>
        <v>5000</v>
      </c>
      <c r="F13" s="77" t="s">
        <v>53</v>
      </c>
      <c r="G13" s="342"/>
      <c r="H13" s="52"/>
      <c r="I13" s="72"/>
      <c r="J13" s="52"/>
      <c r="K13" s="209"/>
    </row>
    <row r="14" spans="1:27" s="16" customFormat="1" ht="26.25" thickBot="1" x14ac:dyDescent="0.25">
      <c r="A14" s="247" t="s">
        <v>144</v>
      </c>
      <c r="B14" s="67" t="s">
        <v>79</v>
      </c>
      <c r="C14" s="177" t="s">
        <v>80</v>
      </c>
      <c r="D14" s="182">
        <v>2000</v>
      </c>
      <c r="E14" s="71">
        <f t="shared" ref="E14:E20" si="2">D14*1.25</f>
        <v>2500</v>
      </c>
      <c r="F14" s="353" t="s">
        <v>53</v>
      </c>
      <c r="G14" s="346"/>
      <c r="H14" s="261"/>
      <c r="I14" s="73"/>
      <c r="J14" s="58"/>
      <c r="K14" s="262"/>
      <c r="L14" s="43"/>
      <c r="N14" s="20"/>
    </row>
    <row r="15" spans="1:27" s="3" customFormat="1" ht="30.75" customHeight="1" thickBot="1" x14ac:dyDescent="0.25">
      <c r="A15" s="247" t="s">
        <v>145</v>
      </c>
      <c r="B15" s="67" t="s">
        <v>88</v>
      </c>
      <c r="C15" s="177" t="s">
        <v>49</v>
      </c>
      <c r="D15" s="182">
        <v>4700</v>
      </c>
      <c r="E15" s="71">
        <f t="shared" si="2"/>
        <v>5875</v>
      </c>
      <c r="F15" s="353" t="s">
        <v>53</v>
      </c>
      <c r="G15" s="346"/>
      <c r="H15" s="58"/>
      <c r="I15" s="73"/>
      <c r="J15" s="58"/>
      <c r="K15" s="262"/>
      <c r="L15" s="44"/>
      <c r="M15" s="14"/>
    </row>
    <row r="16" spans="1:27" s="42" customFormat="1" ht="26.25" thickBot="1" x14ac:dyDescent="0.25">
      <c r="A16" s="247" t="s">
        <v>146</v>
      </c>
      <c r="B16" s="67" t="s">
        <v>55</v>
      </c>
      <c r="C16" s="177" t="s">
        <v>36</v>
      </c>
      <c r="D16" s="182">
        <v>2700</v>
      </c>
      <c r="E16" s="70">
        <f t="shared" si="2"/>
        <v>3375</v>
      </c>
      <c r="F16" s="353" t="s">
        <v>53</v>
      </c>
      <c r="G16" s="346"/>
      <c r="H16" s="261"/>
      <c r="I16" s="73"/>
      <c r="J16" s="58"/>
      <c r="K16" s="262"/>
      <c r="L16" s="45"/>
      <c r="M16" s="41"/>
    </row>
    <row r="17" spans="1:13" ht="26.25" thickBot="1" x14ac:dyDescent="0.25">
      <c r="A17" s="244" t="s">
        <v>147</v>
      </c>
      <c r="B17" s="61" t="s">
        <v>41</v>
      </c>
      <c r="C17" s="251" t="s">
        <v>34</v>
      </c>
      <c r="D17" s="233">
        <v>15600</v>
      </c>
      <c r="E17" s="68">
        <f t="shared" si="2"/>
        <v>19500</v>
      </c>
      <c r="F17" s="77" t="s">
        <v>53</v>
      </c>
      <c r="G17" s="342"/>
      <c r="H17" s="52"/>
      <c r="I17" s="72"/>
      <c r="J17" s="52"/>
      <c r="K17" s="209"/>
      <c r="L17" s="45"/>
      <c r="M17" s="15"/>
    </row>
    <row r="18" spans="1:13" s="3" customFormat="1" ht="26.25" thickBot="1" x14ac:dyDescent="0.25">
      <c r="A18" s="246" t="s">
        <v>148</v>
      </c>
      <c r="B18" s="64" t="s">
        <v>76</v>
      </c>
      <c r="C18" s="161" t="s">
        <v>26</v>
      </c>
      <c r="D18" s="53">
        <v>3400</v>
      </c>
      <c r="E18" s="196">
        <f t="shared" si="2"/>
        <v>4250</v>
      </c>
      <c r="F18" s="79" t="s">
        <v>53</v>
      </c>
      <c r="G18" s="345"/>
      <c r="H18" s="57"/>
      <c r="I18" s="74"/>
      <c r="J18" s="57"/>
      <c r="K18" s="211"/>
      <c r="L18" s="44"/>
      <c r="M18" s="14"/>
    </row>
    <row r="19" spans="1:13" ht="13.5" thickBot="1" x14ac:dyDescent="0.25">
      <c r="A19" s="246" t="s">
        <v>149</v>
      </c>
      <c r="B19" s="64" t="s">
        <v>82</v>
      </c>
      <c r="C19" s="161" t="s">
        <v>69</v>
      </c>
      <c r="D19" s="53">
        <v>4000</v>
      </c>
      <c r="E19" s="196">
        <f t="shared" si="2"/>
        <v>5000</v>
      </c>
      <c r="F19" s="79" t="s">
        <v>53</v>
      </c>
      <c r="G19" s="345"/>
      <c r="H19" s="57"/>
      <c r="I19" s="74"/>
      <c r="J19" s="57"/>
      <c r="K19" s="211"/>
      <c r="L19"/>
    </row>
    <row r="20" spans="1:13" s="3" customFormat="1" ht="29.25" customHeight="1" thickBot="1" x14ac:dyDescent="0.25">
      <c r="A20" s="246" t="s">
        <v>150</v>
      </c>
      <c r="B20" s="64" t="s">
        <v>87</v>
      </c>
      <c r="C20" s="176" t="s">
        <v>93</v>
      </c>
      <c r="D20" s="53">
        <v>5400</v>
      </c>
      <c r="E20" s="71">
        <f t="shared" si="2"/>
        <v>6750</v>
      </c>
      <c r="F20" s="172" t="s">
        <v>53</v>
      </c>
      <c r="G20" s="347"/>
      <c r="H20" s="57"/>
      <c r="I20" s="74"/>
      <c r="J20" s="158"/>
      <c r="K20" s="211"/>
      <c r="L20" s="46"/>
      <c r="M20" s="14"/>
    </row>
    <row r="21" spans="1:13" s="2" customFormat="1" ht="26.25" thickBot="1" x14ac:dyDescent="0.25">
      <c r="A21" s="248" t="s">
        <v>151</v>
      </c>
      <c r="B21" s="164" t="s">
        <v>47</v>
      </c>
      <c r="C21" s="252" t="s">
        <v>28</v>
      </c>
      <c r="D21" s="253">
        <v>3000</v>
      </c>
      <c r="E21" s="254">
        <f>D21</f>
        <v>3000</v>
      </c>
      <c r="F21" s="354" t="s">
        <v>53</v>
      </c>
      <c r="G21" s="348"/>
      <c r="H21" s="165"/>
      <c r="I21" s="166"/>
      <c r="J21" s="165"/>
      <c r="K21" s="263"/>
      <c r="L21" s="44"/>
      <c r="M21" s="13"/>
    </row>
    <row r="22" spans="1:13" s="3" customFormat="1" ht="13.5" thickBot="1" x14ac:dyDescent="0.25">
      <c r="A22" s="245" t="s">
        <v>152</v>
      </c>
      <c r="B22" s="66" t="s">
        <v>17</v>
      </c>
      <c r="C22" s="175" t="s">
        <v>27</v>
      </c>
      <c r="D22" s="53">
        <v>4600</v>
      </c>
      <c r="E22" s="68">
        <f>D22</f>
        <v>4600</v>
      </c>
      <c r="F22" s="78" t="s">
        <v>53</v>
      </c>
      <c r="G22" s="343"/>
      <c r="H22" s="52"/>
      <c r="I22" s="72"/>
      <c r="J22" s="52"/>
      <c r="K22" s="209"/>
      <c r="L22" s="44"/>
      <c r="M22" s="14"/>
    </row>
    <row r="23" spans="1:13" s="6" customFormat="1" x14ac:dyDescent="0.2">
      <c r="A23" s="245" t="s">
        <v>153</v>
      </c>
      <c r="B23" s="66" t="s">
        <v>50</v>
      </c>
      <c r="C23" s="175" t="s">
        <v>51</v>
      </c>
      <c r="D23" s="53">
        <v>5400</v>
      </c>
      <c r="E23" s="68">
        <f>D23</f>
        <v>5400</v>
      </c>
      <c r="F23" s="78" t="s">
        <v>53</v>
      </c>
      <c r="G23" s="343"/>
      <c r="H23" s="52"/>
      <c r="I23" s="72"/>
      <c r="J23" s="52"/>
      <c r="K23" s="209"/>
    </row>
    <row r="24" spans="1:13" ht="39" thickBot="1" x14ac:dyDescent="0.25">
      <c r="A24" s="280" t="s">
        <v>154</v>
      </c>
      <c r="B24" s="281" t="s">
        <v>162</v>
      </c>
      <c r="C24" s="282" t="s">
        <v>163</v>
      </c>
      <c r="D24" s="283">
        <f>E24*0.8</f>
        <v>120000</v>
      </c>
      <c r="E24" s="284">
        <v>150000</v>
      </c>
      <c r="F24" s="355" t="s">
        <v>158</v>
      </c>
      <c r="G24" s="349" t="s">
        <v>19</v>
      </c>
      <c r="H24" s="285" t="s">
        <v>43</v>
      </c>
      <c r="I24" s="286" t="s">
        <v>171</v>
      </c>
      <c r="J24" s="287" t="s">
        <v>38</v>
      </c>
      <c r="K24" s="288"/>
      <c r="L24"/>
    </row>
    <row r="25" spans="1:13" ht="13.5" thickBot="1" x14ac:dyDescent="0.25">
      <c r="A25" s="265" t="s">
        <v>155</v>
      </c>
      <c r="B25" s="266" t="s">
        <v>109</v>
      </c>
      <c r="C25" s="273" t="s">
        <v>164</v>
      </c>
      <c r="D25" s="267">
        <f>E25*0.8</f>
        <v>7413.6</v>
      </c>
      <c r="E25" s="272">
        <v>9267</v>
      </c>
      <c r="F25" s="356" t="s">
        <v>54</v>
      </c>
      <c r="G25" s="350"/>
      <c r="H25" s="268"/>
      <c r="I25" s="271"/>
      <c r="J25" s="269"/>
      <c r="K25" s="270"/>
      <c r="M25" s="15"/>
    </row>
    <row r="26" spans="1:13" x14ac:dyDescent="0.2">
      <c r="A26" s="238" t="s">
        <v>156</v>
      </c>
      <c r="B26" s="50" t="s">
        <v>110</v>
      </c>
      <c r="C26" s="249" t="s">
        <v>165</v>
      </c>
      <c r="D26" s="239">
        <f>E26*0.8</f>
        <v>4247.2</v>
      </c>
      <c r="E26" s="255">
        <v>5309</v>
      </c>
      <c r="F26" s="264" t="s">
        <v>54</v>
      </c>
      <c r="G26" s="333"/>
      <c r="H26" s="240"/>
      <c r="I26" s="259"/>
      <c r="J26" s="240"/>
      <c r="K26" s="264"/>
      <c r="L26" s="47"/>
    </row>
    <row r="27" spans="1:13" x14ac:dyDescent="0.2">
      <c r="A27" s="238" t="s">
        <v>157</v>
      </c>
      <c r="B27" s="50" t="s">
        <v>177</v>
      </c>
      <c r="C27" s="292" t="s">
        <v>163</v>
      </c>
      <c r="D27" s="1">
        <f>E27*0.8</f>
        <v>10617.6</v>
      </c>
      <c r="E27" s="293">
        <v>13272</v>
      </c>
      <c r="F27" s="264" t="s">
        <v>53</v>
      </c>
      <c r="G27" s="333"/>
      <c r="H27" s="240"/>
      <c r="I27" s="259"/>
      <c r="J27" s="240"/>
      <c r="K27" s="264"/>
      <c r="L27" s="47"/>
    </row>
    <row r="28" spans="1:13" s="7" customFormat="1" ht="26.25" thickBot="1" x14ac:dyDescent="0.25">
      <c r="A28" s="334" t="s">
        <v>178</v>
      </c>
      <c r="B28" s="335" t="s">
        <v>179</v>
      </c>
      <c r="C28" s="337" t="s">
        <v>49</v>
      </c>
      <c r="D28" s="336">
        <v>6700</v>
      </c>
      <c r="E28" s="338">
        <v>8375</v>
      </c>
      <c r="F28" s="357" t="s">
        <v>53</v>
      </c>
      <c r="G28" s="291"/>
      <c r="H28" s="242"/>
      <c r="I28" s="260"/>
      <c r="J28" s="241"/>
      <c r="K28" s="294" t="s">
        <v>180</v>
      </c>
      <c r="L28" s="43"/>
    </row>
    <row r="29" spans="1:13" x14ac:dyDescent="0.2">
      <c r="B29" s="16"/>
      <c r="C29" s="16"/>
      <c r="D29" s="7"/>
      <c r="E29" s="7"/>
      <c r="F29" s="22"/>
      <c r="G29" s="48"/>
      <c r="H29" s="49"/>
      <c r="I29" s="48"/>
      <c r="J29" s="48"/>
      <c r="K29" s="111"/>
    </row>
    <row r="30" spans="1:13" x14ac:dyDescent="0.2">
      <c r="A30" s="19"/>
      <c r="B30" s="4"/>
      <c r="C30" s="4"/>
      <c r="D30" s="4"/>
      <c r="E30" s="4"/>
      <c r="F30" s="39"/>
      <c r="G30" s="8"/>
      <c r="H30" s="8"/>
      <c r="I30" s="7"/>
      <c r="J30" s="7"/>
      <c r="K30" s="112"/>
    </row>
    <row r="31" spans="1:13" x14ac:dyDescent="0.2">
      <c r="B31" s="16"/>
      <c r="C31" s="16"/>
      <c r="D31" s="1"/>
      <c r="F31" s="22"/>
    </row>
    <row r="32" spans="1:13" x14ac:dyDescent="0.2">
      <c r="B32" s="43"/>
    </row>
    <row r="34" spans="2:6" x14ac:dyDescent="0.2">
      <c r="F34" s="22"/>
    </row>
    <row r="35" spans="2:6" x14ac:dyDescent="0.2">
      <c r="B35" s="1"/>
      <c r="C35" s="1"/>
    </row>
    <row r="36" spans="2:6" x14ac:dyDescent="0.2">
      <c r="E36" s="1"/>
    </row>
    <row r="39" spans="2:6" x14ac:dyDescent="0.2">
      <c r="E39" s="1"/>
    </row>
  </sheetData>
  <mergeCells count="2">
    <mergeCell ref="A3:K3"/>
    <mergeCell ref="A4:K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48"/>
  <sheetViews>
    <sheetView topLeftCell="A13" workbookViewId="0">
      <selection activeCell="A36" sqref="A36"/>
    </sheetView>
  </sheetViews>
  <sheetFormatPr defaultRowHeight="12.75" x14ac:dyDescent="0.2"/>
  <cols>
    <col min="1" max="1" width="8.5703125" style="18" bestFit="1" customWidth="1"/>
    <col min="2" max="2" width="49.140625" customWidth="1"/>
    <col min="3" max="3" width="11.140625" bestFit="1" customWidth="1"/>
    <col min="4" max="4" width="10.5703125" customWidth="1"/>
    <col min="5" max="5" width="11.42578125" customWidth="1"/>
    <col min="6" max="6" width="33" style="5" customWidth="1"/>
    <col min="7" max="7" width="14.85546875" style="5" customWidth="1"/>
    <col min="8" max="8" width="12.85546875" style="5" customWidth="1"/>
    <col min="9" max="9" width="14.28515625" style="5" customWidth="1"/>
    <col min="10" max="10" width="13.28515625" style="17" customWidth="1"/>
    <col min="11" max="11" width="11.42578125" style="21" customWidth="1"/>
  </cols>
  <sheetData>
    <row r="1" spans="1:11" ht="0.75" customHeight="1" thickBot="1" x14ac:dyDescent="0.25">
      <c r="A1" s="33"/>
      <c r="B1" s="32"/>
      <c r="C1" s="32"/>
      <c r="D1" s="32"/>
      <c r="E1" s="32"/>
      <c r="F1" s="34"/>
      <c r="G1" s="34"/>
      <c r="H1" s="34"/>
      <c r="I1" s="34"/>
      <c r="J1" s="35"/>
      <c r="K1" s="109"/>
    </row>
    <row r="2" spans="1:11" ht="27.75" customHeight="1" x14ac:dyDescent="0.2">
      <c r="A2" s="368" t="s">
        <v>176</v>
      </c>
      <c r="B2" s="369"/>
      <c r="C2" s="369"/>
      <c r="D2" s="369"/>
      <c r="E2" s="369"/>
      <c r="F2" s="369"/>
      <c r="G2" s="369"/>
      <c r="H2" s="369"/>
      <c r="I2" s="369"/>
      <c r="J2" s="369"/>
      <c r="K2" s="373"/>
    </row>
    <row r="3" spans="1:11" ht="27.75" customHeight="1" thickBot="1" x14ac:dyDescent="0.25">
      <c r="A3" s="374" t="s">
        <v>73</v>
      </c>
      <c r="B3" s="375"/>
      <c r="C3" s="375"/>
      <c r="D3" s="375"/>
      <c r="E3" s="375"/>
      <c r="F3" s="375"/>
      <c r="G3" s="375"/>
      <c r="H3" s="375"/>
      <c r="I3" s="375"/>
      <c r="J3" s="375"/>
      <c r="K3" s="376"/>
    </row>
    <row r="4" spans="1:11" ht="48" x14ac:dyDescent="0.2">
      <c r="A4" s="76" t="s">
        <v>11</v>
      </c>
      <c r="B4" s="11" t="s">
        <v>4</v>
      </c>
      <c r="C4" s="12" t="s">
        <v>16</v>
      </c>
      <c r="D4" s="11" t="s">
        <v>12</v>
      </c>
      <c r="E4" s="12" t="s">
        <v>48</v>
      </c>
      <c r="F4" s="11" t="s">
        <v>5</v>
      </c>
      <c r="G4" s="12" t="s">
        <v>6</v>
      </c>
      <c r="H4" s="11" t="s">
        <v>7</v>
      </c>
      <c r="I4" s="12" t="s">
        <v>14</v>
      </c>
      <c r="J4" s="11" t="s">
        <v>18</v>
      </c>
      <c r="K4" s="206" t="s">
        <v>44</v>
      </c>
    </row>
    <row r="5" spans="1:11" s="3" customFormat="1" x14ac:dyDescent="0.2">
      <c r="A5" s="113"/>
      <c r="B5" s="80" t="s">
        <v>65</v>
      </c>
      <c r="C5" s="90"/>
      <c r="D5" s="274"/>
      <c r="E5" s="275"/>
      <c r="F5" s="276"/>
      <c r="G5" s="90"/>
      <c r="H5" s="91"/>
      <c r="I5" s="90"/>
      <c r="J5" s="91"/>
      <c r="K5" s="207"/>
    </row>
    <row r="6" spans="1:11" s="3" customFormat="1" ht="25.5" x14ac:dyDescent="0.2">
      <c r="A6" s="139" t="s">
        <v>119</v>
      </c>
      <c r="B6" s="163" t="s">
        <v>13</v>
      </c>
      <c r="C6" s="173" t="s">
        <v>33</v>
      </c>
      <c r="D6" s="142">
        <v>80000</v>
      </c>
      <c r="E6" s="193">
        <v>100000</v>
      </c>
      <c r="F6" s="185" t="s">
        <v>37</v>
      </c>
      <c r="G6" s="143" t="s">
        <v>19</v>
      </c>
      <c r="H6" s="141" t="s">
        <v>43</v>
      </c>
      <c r="I6" s="140" t="s">
        <v>21</v>
      </c>
      <c r="J6" s="141" t="s">
        <v>38</v>
      </c>
      <c r="K6" s="222"/>
    </row>
    <row r="7" spans="1:11" s="3" customFormat="1" x14ac:dyDescent="0.2">
      <c r="A7" s="114" t="s">
        <v>96</v>
      </c>
      <c r="B7" s="81" t="s">
        <v>175</v>
      </c>
      <c r="C7" s="174" t="s">
        <v>35</v>
      </c>
      <c r="D7" s="181">
        <v>11300</v>
      </c>
      <c r="E7" s="194">
        <f t="shared" ref="E7:E20" si="0">D7*1.25</f>
        <v>14125</v>
      </c>
      <c r="F7" s="186" t="s">
        <v>53</v>
      </c>
      <c r="G7" s="197"/>
      <c r="H7" s="92"/>
      <c r="I7" s="93"/>
      <c r="J7" s="92"/>
      <c r="K7" s="208"/>
    </row>
    <row r="8" spans="1:11" s="23" customFormat="1" x14ac:dyDescent="0.2">
      <c r="A8" s="115" t="s">
        <v>120</v>
      </c>
      <c r="B8" s="106" t="s">
        <v>66</v>
      </c>
      <c r="C8" s="175" t="s">
        <v>23</v>
      </c>
      <c r="D8" s="51">
        <v>20000</v>
      </c>
      <c r="E8" s="68">
        <f t="shared" si="0"/>
        <v>25000</v>
      </c>
      <c r="F8" s="157" t="s">
        <v>53</v>
      </c>
      <c r="G8" s="72"/>
      <c r="H8" s="52"/>
      <c r="I8" s="72"/>
      <c r="J8" s="52"/>
      <c r="K8" s="209"/>
    </row>
    <row r="9" spans="1:11" s="23" customFormat="1" x14ac:dyDescent="0.2">
      <c r="A9" s="116" t="s">
        <v>121</v>
      </c>
      <c r="B9" s="81" t="s">
        <v>1</v>
      </c>
      <c r="C9" s="162" t="s">
        <v>29</v>
      </c>
      <c r="D9" s="181">
        <v>13000</v>
      </c>
      <c r="E9" s="195">
        <f t="shared" si="0"/>
        <v>16250</v>
      </c>
      <c r="F9" s="186" t="s">
        <v>53</v>
      </c>
      <c r="G9" s="197"/>
      <c r="H9" s="92"/>
      <c r="I9" s="93"/>
      <c r="J9" s="92"/>
      <c r="K9" s="210"/>
    </row>
    <row r="10" spans="1:11" x14ac:dyDescent="0.2">
      <c r="A10" s="117" t="s">
        <v>122</v>
      </c>
      <c r="B10" s="63" t="s">
        <v>2</v>
      </c>
      <c r="C10" s="161" t="s">
        <v>30</v>
      </c>
      <c r="D10" s="53">
        <v>13000</v>
      </c>
      <c r="E10" s="196">
        <f t="shared" si="0"/>
        <v>16250</v>
      </c>
      <c r="F10" s="187" t="s">
        <v>53</v>
      </c>
      <c r="G10" s="198"/>
      <c r="H10" s="52"/>
      <c r="I10" s="72"/>
      <c r="J10" s="52"/>
      <c r="K10" s="211"/>
    </row>
    <row r="11" spans="1:11" s="7" customFormat="1" x14ac:dyDescent="0.2">
      <c r="A11" s="116" t="s">
        <v>123</v>
      </c>
      <c r="B11" s="81" t="s">
        <v>3</v>
      </c>
      <c r="C11" s="162" t="s">
        <v>31</v>
      </c>
      <c r="D11" s="181">
        <v>20000</v>
      </c>
      <c r="E11" s="195">
        <f t="shared" si="0"/>
        <v>25000</v>
      </c>
      <c r="F11" s="186" t="s">
        <v>53</v>
      </c>
      <c r="G11" s="197"/>
      <c r="H11" s="92"/>
      <c r="I11" s="93"/>
      <c r="J11" s="92"/>
      <c r="K11" s="210"/>
    </row>
    <row r="12" spans="1:11" s="36" customFormat="1" x14ac:dyDescent="0.2">
      <c r="A12" s="116" t="s">
        <v>124</v>
      </c>
      <c r="B12" s="81" t="s">
        <v>42</v>
      </c>
      <c r="C12" s="162" t="s">
        <v>32</v>
      </c>
      <c r="D12" s="181">
        <v>13000</v>
      </c>
      <c r="E12" s="195">
        <f t="shared" si="0"/>
        <v>16250</v>
      </c>
      <c r="F12" s="186" t="s">
        <v>53</v>
      </c>
      <c r="G12" s="197"/>
      <c r="H12" s="92"/>
      <c r="I12" s="93"/>
      <c r="J12" s="92"/>
      <c r="K12" s="208"/>
    </row>
    <row r="13" spans="1:11" s="36" customFormat="1" x14ac:dyDescent="0.2">
      <c r="A13" s="117" t="s">
        <v>125</v>
      </c>
      <c r="B13" s="63" t="s">
        <v>58</v>
      </c>
      <c r="C13" s="161" t="s">
        <v>30</v>
      </c>
      <c r="D13" s="181">
        <v>13000</v>
      </c>
      <c r="E13" s="196">
        <f t="shared" si="0"/>
        <v>16250</v>
      </c>
      <c r="F13" s="187" t="s">
        <v>53</v>
      </c>
      <c r="G13" s="198"/>
      <c r="H13" s="52"/>
      <c r="I13" s="72"/>
      <c r="J13" s="52"/>
      <c r="K13" s="209"/>
    </row>
    <row r="14" spans="1:11" x14ac:dyDescent="0.2">
      <c r="A14" s="116" t="s">
        <v>126</v>
      </c>
      <c r="B14" s="81" t="s">
        <v>75</v>
      </c>
      <c r="C14" s="162" t="s">
        <v>24</v>
      </c>
      <c r="D14" s="181">
        <v>25000</v>
      </c>
      <c r="E14" s="195">
        <f t="shared" si="0"/>
        <v>31250</v>
      </c>
      <c r="F14" s="186" t="s">
        <v>53</v>
      </c>
      <c r="G14" s="197"/>
      <c r="H14" s="92"/>
      <c r="I14" s="93"/>
      <c r="J14" s="92"/>
      <c r="K14" s="208"/>
    </row>
    <row r="15" spans="1:11" s="36" customFormat="1" x14ac:dyDescent="0.2">
      <c r="A15" s="117" t="s">
        <v>127</v>
      </c>
      <c r="B15" s="64" t="s">
        <v>68</v>
      </c>
      <c r="C15" s="176" t="s">
        <v>64</v>
      </c>
      <c r="D15" s="53">
        <v>20000</v>
      </c>
      <c r="E15" s="196">
        <f t="shared" si="0"/>
        <v>25000</v>
      </c>
      <c r="F15" s="187" t="s">
        <v>52</v>
      </c>
      <c r="G15" s="198"/>
      <c r="H15" s="52"/>
      <c r="I15" s="72"/>
      <c r="J15" s="52"/>
      <c r="K15" s="209"/>
    </row>
    <row r="16" spans="1:11" s="6" customFormat="1" ht="15" customHeight="1" x14ac:dyDescent="0.2">
      <c r="A16" s="117" t="s">
        <v>128</v>
      </c>
      <c r="B16" s="64" t="s">
        <v>67</v>
      </c>
      <c r="C16" s="161" t="s">
        <v>46</v>
      </c>
      <c r="D16" s="53">
        <v>13000</v>
      </c>
      <c r="E16" s="196">
        <f t="shared" si="0"/>
        <v>16250</v>
      </c>
      <c r="F16" s="187" t="s">
        <v>52</v>
      </c>
      <c r="G16" s="198"/>
      <c r="H16" s="52"/>
      <c r="I16" s="72"/>
      <c r="J16" s="52"/>
      <c r="K16" s="209"/>
    </row>
    <row r="17" spans="1:13" s="6" customFormat="1" ht="15" customHeight="1" thickBot="1" x14ac:dyDescent="0.25">
      <c r="A17" s="117" t="s">
        <v>129</v>
      </c>
      <c r="B17" s="64" t="s">
        <v>77</v>
      </c>
      <c r="C17" s="161" t="s">
        <v>78</v>
      </c>
      <c r="D17" s="53">
        <v>13000</v>
      </c>
      <c r="E17" s="196">
        <f t="shared" si="0"/>
        <v>16250</v>
      </c>
      <c r="F17" s="187" t="s">
        <v>52</v>
      </c>
      <c r="G17" s="198"/>
      <c r="H17" s="52"/>
      <c r="I17" s="72"/>
      <c r="J17" s="52"/>
      <c r="K17" s="209"/>
    </row>
    <row r="18" spans="1:13" ht="13.5" thickBot="1" x14ac:dyDescent="0.25">
      <c r="A18" s="223" t="s">
        <v>130</v>
      </c>
      <c r="B18" s="224" t="s">
        <v>15</v>
      </c>
      <c r="C18" s="225" t="s">
        <v>26</v>
      </c>
      <c r="D18" s="226">
        <v>22500</v>
      </c>
      <c r="E18" s="227">
        <f t="shared" si="0"/>
        <v>28125</v>
      </c>
      <c r="F18" s="228" t="s">
        <v>53</v>
      </c>
      <c r="G18" s="229"/>
      <c r="H18" s="136"/>
      <c r="I18" s="135"/>
      <c r="J18" s="136"/>
      <c r="K18" s="230"/>
      <c r="L18" s="231"/>
      <c r="M18" s="15"/>
    </row>
    <row r="19" spans="1:13" s="3" customFormat="1" ht="25.5" x14ac:dyDescent="0.2">
      <c r="A19" s="120" t="s">
        <v>131</v>
      </c>
      <c r="B19" s="306" t="s">
        <v>160</v>
      </c>
      <c r="C19" s="232" t="s">
        <v>90</v>
      </c>
      <c r="D19" s="233">
        <v>24000</v>
      </c>
      <c r="E19" s="70">
        <f t="shared" si="0"/>
        <v>30000</v>
      </c>
      <c r="F19" s="54" t="s">
        <v>53</v>
      </c>
      <c r="G19" s="202"/>
      <c r="H19" s="52"/>
      <c r="I19" s="72"/>
      <c r="J19" s="157"/>
      <c r="K19" s="209"/>
    </row>
    <row r="20" spans="1:13" s="3" customFormat="1" ht="24.75" customHeight="1" x14ac:dyDescent="0.2">
      <c r="A20" s="234" t="s">
        <v>132</v>
      </c>
      <c r="B20" s="235" t="s">
        <v>86</v>
      </c>
      <c r="C20" s="236" t="s">
        <v>92</v>
      </c>
      <c r="D20" s="237">
        <v>16000</v>
      </c>
      <c r="E20" s="70">
        <f t="shared" si="0"/>
        <v>20000</v>
      </c>
      <c r="F20" s="214" t="s">
        <v>53</v>
      </c>
      <c r="G20" s="197"/>
      <c r="H20" s="92"/>
      <c r="I20" s="93"/>
      <c r="J20" s="92"/>
      <c r="K20" s="208"/>
    </row>
    <row r="21" spans="1:13" s="3" customFormat="1" x14ac:dyDescent="0.2">
      <c r="A21" s="118"/>
      <c r="B21" s="82"/>
      <c r="C21" s="178"/>
      <c r="D21" s="88"/>
      <c r="E21" s="86"/>
      <c r="F21" s="188"/>
      <c r="G21" s="197"/>
      <c r="H21" s="92"/>
      <c r="I21" s="93"/>
      <c r="J21" s="92"/>
      <c r="K21" s="208"/>
    </row>
    <row r="22" spans="1:13" s="3" customFormat="1" x14ac:dyDescent="0.2">
      <c r="A22" s="119"/>
      <c r="B22" s="83" t="s">
        <v>9</v>
      </c>
      <c r="C22" s="179"/>
      <c r="D22" s="89"/>
      <c r="E22" s="87"/>
      <c r="F22" s="189"/>
      <c r="G22" s="197"/>
      <c r="H22" s="92"/>
      <c r="I22" s="93"/>
      <c r="J22" s="92"/>
      <c r="K22" s="208"/>
    </row>
    <row r="23" spans="1:13" s="50" customFormat="1" x14ac:dyDescent="0.2">
      <c r="A23" s="115" t="s">
        <v>133</v>
      </c>
      <c r="B23" s="66" t="s">
        <v>159</v>
      </c>
      <c r="C23" s="175" t="s">
        <v>174</v>
      </c>
      <c r="D23" s="55">
        <f>E23*0.8</f>
        <v>47780</v>
      </c>
      <c r="E23" s="70">
        <v>59725</v>
      </c>
      <c r="F23" s="52" t="s">
        <v>59</v>
      </c>
      <c r="G23" s="198"/>
      <c r="H23" s="52"/>
      <c r="I23" s="72"/>
      <c r="J23" s="52"/>
      <c r="K23" s="209"/>
    </row>
    <row r="24" spans="1:13" s="3" customFormat="1" ht="24" customHeight="1" x14ac:dyDescent="0.2">
      <c r="A24" s="115" t="s">
        <v>114</v>
      </c>
      <c r="B24" s="65" t="s">
        <v>113</v>
      </c>
      <c r="C24" s="175" t="s">
        <v>91</v>
      </c>
      <c r="D24" s="55">
        <v>15927.2</v>
      </c>
      <c r="E24" s="70">
        <v>19909</v>
      </c>
      <c r="F24" s="214" t="s">
        <v>53</v>
      </c>
      <c r="G24" s="198"/>
      <c r="H24" s="52"/>
      <c r="I24" s="72"/>
      <c r="J24" s="52"/>
      <c r="K24" s="78"/>
    </row>
    <row r="25" spans="1:13" ht="25.5" x14ac:dyDescent="0.2">
      <c r="A25" s="139" t="s">
        <v>115</v>
      </c>
      <c r="B25" s="290" t="s">
        <v>95</v>
      </c>
      <c r="C25" s="173" t="s">
        <v>56</v>
      </c>
      <c r="D25" s="142">
        <v>637069.6</v>
      </c>
      <c r="E25" s="148">
        <v>796337</v>
      </c>
      <c r="F25" s="144" t="s">
        <v>39</v>
      </c>
      <c r="G25" s="143" t="s">
        <v>19</v>
      </c>
      <c r="H25" s="141" t="s">
        <v>20</v>
      </c>
      <c r="I25" s="143" t="s">
        <v>60</v>
      </c>
      <c r="J25" s="203" t="s">
        <v>38</v>
      </c>
      <c r="K25" s="149" t="s">
        <v>81</v>
      </c>
    </row>
    <row r="26" spans="1:13" x14ac:dyDescent="0.2">
      <c r="A26" s="114"/>
      <c r="B26" s="84"/>
      <c r="C26" s="174"/>
      <c r="D26" s="183"/>
      <c r="E26" s="70"/>
      <c r="F26" s="191"/>
      <c r="G26" s="200"/>
      <c r="H26" s="307"/>
      <c r="I26" s="130"/>
      <c r="J26" s="308"/>
      <c r="K26" s="212"/>
    </row>
    <row r="27" spans="1:13" ht="25.5" x14ac:dyDescent="0.2">
      <c r="A27" s="121"/>
      <c r="B27" s="85" t="s">
        <v>85</v>
      </c>
      <c r="C27" s="180"/>
      <c r="D27" s="184"/>
      <c r="E27" s="70"/>
      <c r="F27" s="192"/>
      <c r="G27" s="201"/>
      <c r="H27" s="128"/>
      <c r="I27" s="127"/>
      <c r="J27" s="204"/>
      <c r="K27" s="213"/>
    </row>
    <row r="28" spans="1:13" ht="26.25" customHeight="1" x14ac:dyDescent="0.2">
      <c r="A28" s="117" t="s">
        <v>116</v>
      </c>
      <c r="B28" s="215" t="s">
        <v>170</v>
      </c>
      <c r="C28" s="162" t="s">
        <v>69</v>
      </c>
      <c r="D28" s="181">
        <v>18000</v>
      </c>
      <c r="E28" s="195">
        <v>22500</v>
      </c>
      <c r="F28" s="190" t="s">
        <v>53</v>
      </c>
      <c r="G28" s="202"/>
      <c r="H28" s="52"/>
      <c r="I28" s="72"/>
      <c r="J28" s="157"/>
      <c r="K28" s="209"/>
    </row>
    <row r="29" spans="1:13" ht="26.25" customHeight="1" x14ac:dyDescent="0.2">
      <c r="A29" s="327" t="s">
        <v>117</v>
      </c>
      <c r="B29" s="328" t="s">
        <v>98</v>
      </c>
      <c r="C29" s="329" t="s">
        <v>166</v>
      </c>
      <c r="D29" s="330">
        <v>52155.7</v>
      </c>
      <c r="E29" s="331">
        <v>65194.63</v>
      </c>
      <c r="F29" s="332" t="s">
        <v>52</v>
      </c>
      <c r="G29" s="199"/>
      <c r="H29" s="57"/>
      <c r="I29" s="74"/>
      <c r="J29" s="158"/>
      <c r="K29" s="211" t="s">
        <v>187</v>
      </c>
    </row>
    <row r="30" spans="1:13" ht="25.5" x14ac:dyDescent="0.2">
      <c r="A30" s="117" t="s">
        <v>118</v>
      </c>
      <c r="B30" s="64" t="s">
        <v>161</v>
      </c>
      <c r="C30" s="176" t="s">
        <v>89</v>
      </c>
      <c r="D30" s="53">
        <v>15858.6</v>
      </c>
      <c r="E30" s="71">
        <v>19817</v>
      </c>
      <c r="F30" s="56" t="s">
        <v>53</v>
      </c>
      <c r="G30" s="199"/>
      <c r="H30" s="57"/>
      <c r="I30" s="74"/>
      <c r="J30" s="158"/>
      <c r="K30" s="211"/>
    </row>
    <row r="31" spans="1:13" x14ac:dyDescent="0.2">
      <c r="A31" s="117"/>
      <c r="B31" s="64"/>
      <c r="C31" s="176"/>
      <c r="D31" s="53"/>
      <c r="E31" s="71"/>
      <c r="F31" s="56"/>
      <c r="G31" s="172"/>
      <c r="H31" s="57"/>
      <c r="I31" s="74"/>
      <c r="J31" s="158"/>
      <c r="K31" s="211"/>
    </row>
    <row r="32" spans="1:13" x14ac:dyDescent="0.2">
      <c r="A32" s="295"/>
      <c r="B32" s="296" t="s">
        <v>40</v>
      </c>
      <c r="C32" s="297"/>
      <c r="D32" s="298"/>
      <c r="E32" s="299"/>
      <c r="F32" s="300"/>
      <c r="G32" s="197"/>
      <c r="H32" s="92"/>
      <c r="I32" s="93"/>
      <c r="J32" s="205"/>
      <c r="K32" s="208"/>
    </row>
    <row r="33" spans="1:11" x14ac:dyDescent="0.2">
      <c r="A33" s="316" t="s">
        <v>189</v>
      </c>
      <c r="B33" s="317" t="s">
        <v>97</v>
      </c>
      <c r="C33" s="324" t="s">
        <v>167</v>
      </c>
      <c r="D33" s="318">
        <v>10617.6</v>
      </c>
      <c r="E33" s="255">
        <v>13272</v>
      </c>
      <c r="F33" s="319" t="s">
        <v>54</v>
      </c>
      <c r="G33" s="301"/>
      <c r="H33" s="302"/>
      <c r="I33" s="303"/>
      <c r="J33" s="304"/>
      <c r="K33" s="305"/>
    </row>
    <row r="34" spans="1:11" x14ac:dyDescent="0.2">
      <c r="A34" s="320" t="s">
        <v>188</v>
      </c>
      <c r="B34" s="321" t="s">
        <v>183</v>
      </c>
      <c r="C34" s="325" t="s">
        <v>184</v>
      </c>
      <c r="D34" s="322">
        <v>7250</v>
      </c>
      <c r="E34" s="326">
        <v>9062.5</v>
      </c>
      <c r="F34" s="323" t="s">
        <v>52</v>
      </c>
      <c r="G34" s="301"/>
      <c r="H34" s="302"/>
      <c r="I34" s="303"/>
      <c r="J34" s="304"/>
      <c r="K34" s="305" t="s">
        <v>180</v>
      </c>
    </row>
    <row r="35" spans="1:11" x14ac:dyDescent="0.2">
      <c r="A35" s="320" t="s">
        <v>181</v>
      </c>
      <c r="B35" s="321" t="s">
        <v>182</v>
      </c>
      <c r="C35" s="325" t="s">
        <v>32</v>
      </c>
      <c r="D35" s="322">
        <v>5000</v>
      </c>
      <c r="E35" s="326">
        <v>6250</v>
      </c>
      <c r="F35" s="323" t="s">
        <v>54</v>
      </c>
      <c r="G35" s="301"/>
      <c r="H35" s="302"/>
      <c r="I35" s="303"/>
      <c r="J35" s="304"/>
      <c r="K35" s="305" t="s">
        <v>180</v>
      </c>
    </row>
    <row r="36" spans="1:11" ht="26.25" thickBot="1" x14ac:dyDescent="0.25">
      <c r="A36" s="310" t="s">
        <v>190</v>
      </c>
      <c r="B36" s="311" t="s">
        <v>185</v>
      </c>
      <c r="C36" s="312" t="s">
        <v>186</v>
      </c>
      <c r="D36" s="313">
        <v>4200</v>
      </c>
      <c r="E36" s="314">
        <v>4200</v>
      </c>
      <c r="F36" s="315" t="s">
        <v>53</v>
      </c>
      <c r="G36" s="218"/>
      <c r="H36" s="219"/>
      <c r="I36" s="220"/>
      <c r="J36" s="221"/>
      <c r="K36" s="309" t="s">
        <v>180</v>
      </c>
    </row>
    <row r="39" spans="1:11" x14ac:dyDescent="0.2">
      <c r="B39" s="1"/>
    </row>
    <row r="40" spans="1:11" x14ac:dyDescent="0.2">
      <c r="E40" s="23"/>
    </row>
    <row r="42" spans="1:11" ht="15" x14ac:dyDescent="0.2">
      <c r="A42" s="25"/>
      <c r="B42" s="26"/>
      <c r="C42" s="27"/>
      <c r="D42" s="27"/>
      <c r="E42" s="27"/>
    </row>
    <row r="43" spans="1:11" ht="15" x14ac:dyDescent="0.2">
      <c r="A43" s="27"/>
      <c r="B43" s="29"/>
      <c r="C43" s="27"/>
      <c r="D43" s="27"/>
      <c r="E43" s="27"/>
    </row>
    <row r="44" spans="1:11" ht="15" x14ac:dyDescent="0.2">
      <c r="A44" s="27"/>
      <c r="B44" s="29"/>
      <c r="C44" s="27"/>
      <c r="D44" s="27"/>
      <c r="E44" s="27"/>
    </row>
    <row r="45" spans="1:11" ht="15" x14ac:dyDescent="0.2">
      <c r="A45" s="27"/>
      <c r="B45" s="29"/>
      <c r="C45" s="27"/>
      <c r="D45" s="27"/>
      <c r="E45" s="27"/>
    </row>
    <row r="46" spans="1:11" ht="15" x14ac:dyDescent="0.2">
      <c r="A46" s="25"/>
      <c r="B46" s="31"/>
      <c r="C46" s="25"/>
      <c r="D46" s="25"/>
      <c r="E46" s="25"/>
    </row>
    <row r="47" spans="1:11" ht="15" x14ac:dyDescent="0.2">
      <c r="A47" s="25"/>
      <c r="B47" s="31"/>
      <c r="C47" s="25"/>
      <c r="D47" s="25"/>
      <c r="E47" s="25"/>
    </row>
    <row r="48" spans="1:11" ht="15" x14ac:dyDescent="0.2">
      <c r="A48" s="27"/>
      <c r="B48" s="29"/>
      <c r="C48" s="27"/>
      <c r="D48" s="27"/>
      <c r="E48" s="27"/>
    </row>
  </sheetData>
  <mergeCells count="2">
    <mergeCell ref="A2:K2"/>
    <mergeCell ref="A3:K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51"/>
  <sheetViews>
    <sheetView tabSelected="1" workbookViewId="0">
      <selection activeCell="A13" sqref="A13:G14"/>
    </sheetView>
  </sheetViews>
  <sheetFormatPr defaultRowHeight="12.75" x14ac:dyDescent="0.2"/>
  <cols>
    <col min="1" max="1" width="7.7109375" customWidth="1"/>
    <col min="2" max="2" width="0.28515625" style="18" customWidth="1"/>
    <col min="3" max="3" width="50.42578125" customWidth="1"/>
    <col min="4" max="4" width="11.140625" bestFit="1" customWidth="1"/>
    <col min="5" max="5" width="11.42578125" customWidth="1"/>
    <col min="6" max="6" width="11.140625" customWidth="1"/>
    <col min="7" max="7" width="32" style="5" customWidth="1"/>
    <col min="8" max="8" width="13.28515625" style="5" customWidth="1"/>
    <col min="9" max="9" width="13.140625" style="5" customWidth="1"/>
    <col min="10" max="10" width="13.42578125" style="5" customWidth="1"/>
    <col min="11" max="11" width="13.5703125" style="17" customWidth="1"/>
    <col min="12" max="12" width="13.85546875" style="108" customWidth="1"/>
  </cols>
  <sheetData>
    <row r="1" spans="1:43" ht="0.75" customHeight="1" thickBot="1" x14ac:dyDescent="0.25">
      <c r="A1" s="32"/>
      <c r="B1" s="33"/>
      <c r="C1" s="32"/>
      <c r="D1" s="32"/>
      <c r="E1" s="32"/>
      <c r="F1" s="32"/>
      <c r="G1" s="34"/>
      <c r="H1" s="34"/>
      <c r="I1" s="34"/>
      <c r="J1" s="34"/>
      <c r="K1" s="35"/>
      <c r="L1" s="107"/>
    </row>
    <row r="2" spans="1:43" ht="27.75" customHeight="1" x14ac:dyDescent="0.2">
      <c r="A2" s="368" t="s">
        <v>176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73"/>
    </row>
    <row r="3" spans="1:43" ht="27.75" customHeight="1" thickBot="1" x14ac:dyDescent="0.25">
      <c r="A3" s="374" t="s">
        <v>45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6"/>
    </row>
    <row r="4" spans="1:43" ht="48" x14ac:dyDescent="0.2">
      <c r="A4" s="383" t="s">
        <v>11</v>
      </c>
      <c r="B4" s="384"/>
      <c r="C4" s="11" t="s">
        <v>4</v>
      </c>
      <c r="D4" s="76" t="s">
        <v>16</v>
      </c>
      <c r="E4" s="12" t="s">
        <v>12</v>
      </c>
      <c r="F4" s="11" t="s">
        <v>48</v>
      </c>
      <c r="G4" s="12" t="s">
        <v>5</v>
      </c>
      <c r="H4" s="11" t="s">
        <v>6</v>
      </c>
      <c r="I4" s="76" t="s">
        <v>7</v>
      </c>
      <c r="J4" s="12" t="s">
        <v>14</v>
      </c>
      <c r="K4" s="11" t="s">
        <v>18</v>
      </c>
      <c r="L4" s="160" t="s">
        <v>44</v>
      </c>
    </row>
    <row r="5" spans="1:43" s="36" customFormat="1" ht="5.25" customHeight="1" x14ac:dyDescent="0.2">
      <c r="A5" s="122"/>
      <c r="B5" s="75"/>
      <c r="C5" s="65"/>
      <c r="D5" s="126"/>
      <c r="E5" s="70"/>
      <c r="F5" s="103"/>
      <c r="G5" s="72"/>
      <c r="H5" s="52"/>
      <c r="I5" s="129"/>
      <c r="J5" s="72"/>
      <c r="K5" s="157"/>
      <c r="L5" s="77"/>
    </row>
    <row r="6" spans="1:43" s="37" customFormat="1" ht="21.75" customHeight="1" x14ac:dyDescent="0.2">
      <c r="A6" s="123" t="s">
        <v>106</v>
      </c>
      <c r="B6" s="95"/>
      <c r="C6" s="97"/>
      <c r="D6" s="99"/>
      <c r="E6" s="101"/>
      <c r="F6" s="104"/>
      <c r="G6" s="101"/>
      <c r="H6" s="104"/>
      <c r="I6" s="99"/>
      <c r="J6" s="101"/>
      <c r="K6" s="104"/>
      <c r="L6" s="161"/>
    </row>
    <row r="7" spans="1:43" s="217" customFormat="1" ht="25.5" x14ac:dyDescent="0.2">
      <c r="A7" s="381" t="s">
        <v>107</v>
      </c>
      <c r="B7" s="382"/>
      <c r="C7" s="147" t="s">
        <v>112</v>
      </c>
      <c r="D7" s="153" t="s">
        <v>168</v>
      </c>
      <c r="E7" s="148">
        <v>180503.2</v>
      </c>
      <c r="F7" s="138">
        <v>225629</v>
      </c>
      <c r="G7" s="140" t="s">
        <v>108</v>
      </c>
      <c r="H7" s="143" t="s">
        <v>19</v>
      </c>
      <c r="I7" s="141" t="s">
        <v>20</v>
      </c>
      <c r="J7" s="143" t="s">
        <v>60</v>
      </c>
      <c r="K7" s="203" t="s">
        <v>38</v>
      </c>
      <c r="L7" s="149" t="s">
        <v>81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s="36" customFormat="1" x14ac:dyDescent="0.2">
      <c r="A8" s="124"/>
      <c r="B8" s="94"/>
      <c r="C8" s="62"/>
      <c r="D8" s="125"/>
      <c r="E8" s="71"/>
      <c r="F8" s="59"/>
      <c r="G8" s="74"/>
      <c r="H8" s="57"/>
      <c r="I8" s="155"/>
      <c r="J8" s="74"/>
      <c r="K8" s="158"/>
      <c r="L8" s="79"/>
    </row>
    <row r="9" spans="1:43" s="37" customFormat="1" ht="23.25" customHeight="1" x14ac:dyDescent="0.2">
      <c r="A9" s="123" t="s">
        <v>103</v>
      </c>
      <c r="B9" s="96"/>
      <c r="C9" s="98"/>
      <c r="D9" s="100"/>
      <c r="E9" s="102"/>
      <c r="F9" s="105"/>
      <c r="G9" s="154"/>
      <c r="H9" s="105"/>
      <c r="I9" s="100"/>
      <c r="J9" s="102"/>
      <c r="K9" s="105"/>
      <c r="L9" s="162"/>
    </row>
    <row r="10" spans="1:43" s="36" customFormat="1" ht="41.25" customHeight="1" x14ac:dyDescent="0.2">
      <c r="A10" s="379" t="s">
        <v>105</v>
      </c>
      <c r="B10" s="380"/>
      <c r="C10" s="62" t="s">
        <v>104</v>
      </c>
      <c r="D10" s="125" t="s">
        <v>91</v>
      </c>
      <c r="E10" s="71">
        <v>3981.6</v>
      </c>
      <c r="F10" s="59">
        <v>4977</v>
      </c>
      <c r="G10" s="74" t="s">
        <v>53</v>
      </c>
      <c r="H10" s="57"/>
      <c r="I10" s="155"/>
      <c r="J10" s="74"/>
      <c r="K10" s="158"/>
      <c r="L10" s="79"/>
    </row>
    <row r="11" spans="1:43" s="36" customFormat="1" ht="13.5" customHeight="1" x14ac:dyDescent="0.2">
      <c r="A11" s="377"/>
      <c r="B11" s="378"/>
      <c r="C11" s="132"/>
      <c r="D11" s="131"/>
      <c r="E11" s="133"/>
      <c r="F11" s="134"/>
      <c r="G11" s="135"/>
      <c r="H11" s="136"/>
      <c r="I11" s="156"/>
      <c r="J11" s="135"/>
      <c r="K11" s="159"/>
      <c r="L11" s="79"/>
    </row>
    <row r="12" spans="1:43" s="36" customFormat="1" ht="24" customHeight="1" x14ac:dyDescent="0.2">
      <c r="A12" s="137" t="s">
        <v>84</v>
      </c>
      <c r="B12" s="95"/>
      <c r="C12" s="97"/>
      <c r="D12" s="99"/>
      <c r="E12" s="101"/>
      <c r="F12" s="104"/>
      <c r="G12" s="154"/>
      <c r="H12" s="105"/>
      <c r="I12" s="100"/>
      <c r="J12" s="146"/>
      <c r="K12" s="145"/>
      <c r="L12" s="79"/>
    </row>
    <row r="13" spans="1:43" s="362" customFormat="1" ht="50.25" customHeight="1" x14ac:dyDescent="0.2">
      <c r="A13" s="387" t="s">
        <v>101</v>
      </c>
      <c r="B13" s="388"/>
      <c r="C13" s="61" t="s">
        <v>99</v>
      </c>
      <c r="D13" s="387" t="s">
        <v>169</v>
      </c>
      <c r="E13" s="389">
        <v>23996.799999999999</v>
      </c>
      <c r="F13" s="233">
        <v>29996</v>
      </c>
      <c r="G13" s="390" t="s">
        <v>54</v>
      </c>
      <c r="H13" s="358"/>
      <c r="I13" s="359"/>
      <c r="J13" s="360"/>
      <c r="K13" s="361"/>
      <c r="L13" s="209"/>
    </row>
    <row r="14" spans="1:43" s="367" customFormat="1" ht="53.25" customHeight="1" thickBot="1" x14ac:dyDescent="0.25">
      <c r="A14" s="391" t="s">
        <v>102</v>
      </c>
      <c r="B14" s="392"/>
      <c r="C14" s="393" t="s">
        <v>100</v>
      </c>
      <c r="D14" s="391" t="s">
        <v>91</v>
      </c>
      <c r="E14" s="394">
        <v>23996.799999999999</v>
      </c>
      <c r="F14" s="395">
        <v>29996</v>
      </c>
      <c r="G14" s="396" t="s">
        <v>53</v>
      </c>
      <c r="H14" s="363"/>
      <c r="I14" s="364"/>
      <c r="J14" s="365"/>
      <c r="K14" s="366"/>
      <c r="L14" s="309"/>
    </row>
    <row r="15" spans="1:43" ht="15" customHeight="1" x14ac:dyDescent="0.2">
      <c r="C15" s="38"/>
    </row>
    <row r="16" spans="1:43" ht="15" customHeight="1" x14ac:dyDescent="0.2"/>
    <row r="17" spans="1:12" ht="84" customHeight="1" x14ac:dyDescent="0.2">
      <c r="C17" s="150"/>
      <c r="E17" s="1"/>
      <c r="F17" s="1"/>
      <c r="G17" s="48"/>
      <c r="H17" s="48"/>
    </row>
    <row r="18" spans="1:12" ht="6" customHeight="1" x14ac:dyDescent="0.2">
      <c r="C18" s="16"/>
    </row>
    <row r="19" spans="1:12" ht="16.5" customHeight="1" x14ac:dyDescent="0.2">
      <c r="C19" s="6"/>
      <c r="E19" s="1"/>
      <c r="F19" s="1"/>
      <c r="G19" s="48"/>
    </row>
    <row r="20" spans="1:12" x14ac:dyDescent="0.2">
      <c r="C20" s="16"/>
      <c r="F20" s="1"/>
    </row>
    <row r="21" spans="1:12" ht="15.75" x14ac:dyDescent="0.2">
      <c r="A21" s="24"/>
      <c r="B21" s="25"/>
      <c r="C21" s="6"/>
      <c r="D21" s="27"/>
      <c r="E21" s="27"/>
      <c r="F21" s="40"/>
      <c r="G21" s="48"/>
    </row>
    <row r="22" spans="1:12" ht="15.75" x14ac:dyDescent="0.2">
      <c r="A22" s="28"/>
      <c r="B22" s="27"/>
      <c r="C22" s="151"/>
      <c r="D22" s="27"/>
      <c r="E22" s="27"/>
      <c r="F22" s="27"/>
    </row>
    <row r="23" spans="1:12" ht="15.75" x14ac:dyDescent="0.2">
      <c r="A23" s="28"/>
      <c r="B23" s="27"/>
      <c r="C23" s="152"/>
      <c r="D23" s="27"/>
      <c r="E23" s="27"/>
      <c r="F23" s="27"/>
    </row>
    <row r="24" spans="1:12" ht="15.75" x14ac:dyDescent="0.2">
      <c r="A24" s="28"/>
      <c r="B24" s="27"/>
      <c r="C24" s="29"/>
      <c r="D24" s="27"/>
      <c r="E24" s="27"/>
      <c r="F24" s="27"/>
      <c r="G24" s="48"/>
    </row>
    <row r="25" spans="1:12" ht="8.25" customHeight="1" x14ac:dyDescent="0.2">
      <c r="A25" s="30"/>
      <c r="B25" s="25"/>
      <c r="C25" s="31"/>
      <c r="D25" s="25"/>
      <c r="E25" s="25"/>
      <c r="F25" s="25"/>
    </row>
    <row r="26" spans="1:12" s="7" customFormat="1" ht="15.75" x14ac:dyDescent="0.2">
      <c r="A26" s="30"/>
      <c r="B26" s="25"/>
      <c r="C26" s="31"/>
      <c r="D26" s="25"/>
      <c r="E26" s="25"/>
      <c r="F26" s="25"/>
      <c r="G26" s="5"/>
      <c r="H26" s="5"/>
      <c r="I26" s="5"/>
      <c r="J26" s="5"/>
      <c r="K26" s="17"/>
      <c r="L26" s="108"/>
    </row>
    <row r="27" spans="1:12" s="6" customFormat="1" ht="15" x14ac:dyDescent="0.2">
      <c r="A27" s="26"/>
      <c r="B27" s="27"/>
      <c r="C27" s="29"/>
      <c r="D27" s="27"/>
      <c r="E27" s="27"/>
      <c r="F27" s="27"/>
      <c r="G27" s="5"/>
      <c r="H27" s="5"/>
      <c r="I27" s="5"/>
      <c r="J27" s="5"/>
      <c r="K27" s="17"/>
      <c r="L27" s="108"/>
    </row>
    <row r="30" spans="1:12" s="23" customFormat="1" x14ac:dyDescent="0.2">
      <c r="A30"/>
      <c r="B30" s="18"/>
      <c r="C30"/>
      <c r="D30"/>
      <c r="E30"/>
      <c r="F30"/>
      <c r="G30" s="5"/>
      <c r="H30" s="5"/>
      <c r="I30" s="5"/>
      <c r="J30" s="5"/>
      <c r="K30" s="17"/>
      <c r="L30" s="108"/>
    </row>
    <row r="31" spans="1:12" s="23" customFormat="1" x14ac:dyDescent="0.2">
      <c r="A31"/>
      <c r="B31" s="18"/>
      <c r="C31"/>
      <c r="D31"/>
      <c r="E31"/>
      <c r="F31"/>
      <c r="G31" s="5"/>
      <c r="H31" s="5"/>
      <c r="I31" s="5"/>
      <c r="J31" s="5"/>
      <c r="K31" s="17"/>
      <c r="L31" s="108"/>
    </row>
    <row r="32" spans="1:12" ht="6" customHeight="1" x14ac:dyDescent="0.2"/>
    <row r="33" spans="1:12" ht="16.5" customHeight="1" x14ac:dyDescent="0.2"/>
    <row r="34" spans="1:12" s="6" customFormat="1" x14ac:dyDescent="0.2">
      <c r="A34"/>
      <c r="B34" s="18"/>
      <c r="C34"/>
      <c r="D34"/>
      <c r="E34"/>
      <c r="F34"/>
      <c r="G34" s="5"/>
      <c r="H34" s="5"/>
      <c r="I34" s="5"/>
      <c r="J34" s="5"/>
      <c r="K34" s="17"/>
      <c r="L34" s="108"/>
    </row>
    <row r="35" spans="1:12" s="6" customFormat="1" ht="15" customHeight="1" x14ac:dyDescent="0.2">
      <c r="A35"/>
      <c r="B35" s="18"/>
      <c r="C35"/>
      <c r="D35"/>
      <c r="E35"/>
      <c r="F35"/>
      <c r="G35" s="5"/>
      <c r="H35" s="5"/>
      <c r="I35" s="5"/>
      <c r="J35" s="5"/>
      <c r="K35" s="17"/>
      <c r="L35" s="108"/>
    </row>
    <row r="36" spans="1:12" s="6" customFormat="1" x14ac:dyDescent="0.2">
      <c r="A36"/>
      <c r="B36" s="18"/>
      <c r="C36"/>
      <c r="D36"/>
      <c r="E36"/>
      <c r="F36"/>
      <c r="G36" s="5"/>
      <c r="H36" s="5"/>
      <c r="I36" s="5"/>
      <c r="J36" s="5"/>
      <c r="K36" s="17"/>
      <c r="L36" s="108"/>
    </row>
    <row r="37" spans="1:12" s="6" customFormat="1" x14ac:dyDescent="0.2">
      <c r="A37"/>
      <c r="B37" s="18"/>
      <c r="C37"/>
      <c r="D37"/>
      <c r="E37"/>
      <c r="F37"/>
      <c r="G37" s="5"/>
      <c r="H37" s="5"/>
      <c r="I37" s="5"/>
      <c r="J37" s="5"/>
      <c r="K37" s="17"/>
      <c r="L37" s="108"/>
    </row>
    <row r="38" spans="1:12" s="6" customFormat="1" x14ac:dyDescent="0.2">
      <c r="A38"/>
      <c r="B38" s="18"/>
      <c r="C38"/>
      <c r="D38"/>
      <c r="E38"/>
      <c r="F38"/>
      <c r="G38" s="5"/>
      <c r="H38" s="5"/>
      <c r="I38" s="5"/>
      <c r="J38" s="5"/>
      <c r="K38" s="17"/>
      <c r="L38" s="108"/>
    </row>
    <row r="45" spans="1:12" s="5" customFormat="1" x14ac:dyDescent="0.2">
      <c r="A45"/>
      <c r="B45" s="18"/>
      <c r="C45"/>
      <c r="D45"/>
      <c r="E45"/>
      <c r="F45"/>
      <c r="K45" s="17"/>
      <c r="L45" s="108"/>
    </row>
    <row r="46" spans="1:12" s="5" customFormat="1" x14ac:dyDescent="0.2">
      <c r="A46"/>
      <c r="B46" s="18"/>
      <c r="C46"/>
      <c r="D46"/>
      <c r="E46"/>
      <c r="F46"/>
      <c r="K46" s="17"/>
      <c r="L46" s="108"/>
    </row>
    <row r="47" spans="1:12" s="5" customFormat="1" x14ac:dyDescent="0.2">
      <c r="A47"/>
      <c r="B47" s="18"/>
      <c r="C47"/>
      <c r="D47"/>
      <c r="E47"/>
      <c r="F47"/>
      <c r="K47" s="17"/>
      <c r="L47" s="108"/>
    </row>
    <row r="48" spans="1:12" s="5" customFormat="1" x14ac:dyDescent="0.2">
      <c r="A48"/>
      <c r="B48" s="18"/>
      <c r="C48"/>
      <c r="D48"/>
      <c r="E48"/>
      <c r="F48"/>
      <c r="K48" s="17"/>
      <c r="L48" s="108"/>
    </row>
    <row r="49" spans="1:12" s="5" customFormat="1" x14ac:dyDescent="0.2">
      <c r="A49"/>
      <c r="B49" s="18"/>
      <c r="C49"/>
      <c r="D49"/>
      <c r="E49"/>
      <c r="F49"/>
      <c r="K49" s="17"/>
      <c r="L49" s="108"/>
    </row>
    <row r="50" spans="1:12" s="5" customFormat="1" x14ac:dyDescent="0.2">
      <c r="A50"/>
      <c r="B50" s="18"/>
      <c r="C50"/>
      <c r="D50"/>
      <c r="E50"/>
      <c r="F50"/>
      <c r="K50" s="17"/>
      <c r="L50" s="108"/>
    </row>
    <row r="51" spans="1:12" s="5" customFormat="1" x14ac:dyDescent="0.2">
      <c r="A51"/>
      <c r="B51" s="18"/>
      <c r="C51"/>
      <c r="D51"/>
      <c r="E51"/>
      <c r="F51"/>
      <c r="K51" s="17"/>
      <c r="L51" s="108"/>
    </row>
  </sheetData>
  <mergeCells count="6">
    <mergeCell ref="A11:B11"/>
    <mergeCell ref="A10:B10"/>
    <mergeCell ref="A2:L2"/>
    <mergeCell ref="A7:B7"/>
    <mergeCell ref="A4:B4"/>
    <mergeCell ref="A3:L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68" t="s">
        <v>94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73"/>
    </row>
    <row r="2" spans="1:12" ht="13.5" thickBot="1" x14ac:dyDescent="0.25">
      <c r="A2" s="374" t="s">
        <v>45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6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D30" sqref="D30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69" t="s">
        <v>72</v>
      </c>
      <c r="B1" s="370"/>
      <c r="C1" s="370"/>
      <c r="D1" s="370"/>
      <c r="E1" s="370"/>
      <c r="F1" s="370"/>
      <c r="G1" s="370"/>
      <c r="H1" s="370"/>
      <c r="I1" s="370"/>
      <c r="J1" s="370"/>
      <c r="K1" s="371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2023-03-31T10:57:21Z</cp:lastPrinted>
  <dcterms:created xsi:type="dcterms:W3CDTF">2009-05-15T07:17:59Z</dcterms:created>
  <dcterms:modified xsi:type="dcterms:W3CDTF">2023-05-31T10:44:30Z</dcterms:modified>
</cp:coreProperties>
</file>